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workbookProtection workbookPassword="F1E7" lockStructure="1"/>
  <bookViews>
    <workbookView xWindow="96" yWindow="252" windowWidth="19092" windowHeight="12012"/>
  </bookViews>
  <sheets>
    <sheet name="Βαθμολογία" sheetId="1" r:id="rId1"/>
    <sheet name="Διάγραμμα" sheetId="2" r:id="rId2"/>
    <sheet name="Ρυθμίσεις" sheetId="4" r:id="rId3"/>
  </sheets>
  <definedNames>
    <definedName name="_xlnm.Print_Area" localSheetId="0">Βαθμολογία!$A$1:$J$64</definedName>
    <definedName name="_xlnm.Print_Area" localSheetId="1">Διάγραμμα!$A$1:$N$33</definedName>
  </definedNames>
  <calcPr calcId="144525"/>
</workbook>
</file>

<file path=xl/calcChain.xml><?xml version="1.0" encoding="utf-8"?>
<calcChain xmlns="http://schemas.openxmlformats.org/spreadsheetml/2006/main">
  <c r="D58" i="1" l="1"/>
  <c r="D52" i="1"/>
  <c r="D46" i="1"/>
  <c r="D34" i="1"/>
  <c r="D40" i="1"/>
  <c r="D28" i="1"/>
  <c r="D21" i="1"/>
  <c r="D15" i="1"/>
  <c r="D9" i="1"/>
  <c r="E40" i="1"/>
  <c r="E9" i="1"/>
  <c r="D3" i="1"/>
  <c r="E3" i="1"/>
  <c r="E34" i="1"/>
  <c r="G3" i="1"/>
  <c r="E46" i="1"/>
  <c r="E28" i="1"/>
  <c r="E52" i="1"/>
  <c r="E21" i="1"/>
  <c r="E15" i="1"/>
  <c r="E58" i="1" l="1"/>
  <c r="H3" i="1" s="1"/>
  <c r="I3" i="1" s="1"/>
</calcChain>
</file>

<file path=xl/sharedStrings.xml><?xml version="1.0" encoding="utf-8"?>
<sst xmlns="http://schemas.openxmlformats.org/spreadsheetml/2006/main" count="204" uniqueCount="160">
  <si>
    <t>Εξάμηνο</t>
  </si>
  <si>
    <t>Μάθημα</t>
  </si>
  <si>
    <t>Βαθμός</t>
  </si>
  <si>
    <t>Ανόργανη Χημεία</t>
  </si>
  <si>
    <t>Μαθηματικά Ι</t>
  </si>
  <si>
    <t>Σχέδιο</t>
  </si>
  <si>
    <t>Φυσική Ι</t>
  </si>
  <si>
    <t>Αναλυτική Χημεία</t>
  </si>
  <si>
    <t>Μαθηματικά ΙΙ</t>
  </si>
  <si>
    <t>Φυσική ΙΙ</t>
  </si>
  <si>
    <t>Φυσικοχημεία Ι</t>
  </si>
  <si>
    <t>Μαθηματικά ΙΙΙ</t>
  </si>
  <si>
    <t>Οργανική Χημεία Ι</t>
  </si>
  <si>
    <t>Τεχνική μηχανική</t>
  </si>
  <si>
    <t>Φυσικοχημεία ΙΙ</t>
  </si>
  <si>
    <t>Μαθηματικά IV</t>
  </si>
  <si>
    <t>Οργανική Χημεία ΙΙ</t>
  </si>
  <si>
    <t>Φυσικοχημεία ΙΙΙ</t>
  </si>
  <si>
    <t>Φαινόμενα Μεταφοράς Ι</t>
  </si>
  <si>
    <t>Φαινόμενα Μεταφοράς ΙΙ</t>
  </si>
  <si>
    <t>Εφαρμοσμένη Θερμοδυναμική</t>
  </si>
  <si>
    <t>Ανάλυση Συστημάτων Χημικής Μηχανικής</t>
  </si>
  <si>
    <t>Ηλεκτροτεχνία</t>
  </si>
  <si>
    <t>Μηχανική Φυσικών διεργασιών Ι</t>
  </si>
  <si>
    <t>Μηχανική Χημικών Διεργασιών I</t>
  </si>
  <si>
    <t>Μηχανική Φυσικών Διερασιών ΙΙ</t>
  </si>
  <si>
    <t>Μηχανική Πολυμερών</t>
  </si>
  <si>
    <t>Τρόφιμα - Βιοτεχνολογία</t>
  </si>
  <si>
    <t>Περιβαλλοντική Επιστήμη</t>
  </si>
  <si>
    <t>Επιστήμη και Τεχνική Υλικών</t>
  </si>
  <si>
    <t>Στοιχεία Μηχανολογικού Εξοπλισμού</t>
  </si>
  <si>
    <t>Μηχανική Χημικών Διεργασιών ΙΙ</t>
  </si>
  <si>
    <t>Τεχνολογία Καυσίμων και Λιπαντικών</t>
  </si>
  <si>
    <t>Ρύθμιση Διεργασιών</t>
  </si>
  <si>
    <t>Σχεδιασμός Χημικών Βιομηχανιών</t>
  </si>
  <si>
    <t>Διοίκηση Έργων και Υποστήριξη Αποφάσεων</t>
  </si>
  <si>
    <t>Υγιεινή &amp; Ασφάλεια Εγκαταστάσεων</t>
  </si>
  <si>
    <t>Διπλωματική Εργασία</t>
  </si>
  <si>
    <t>τρέχων ΓΜΟ</t>
  </si>
  <si>
    <t>ΜΟ</t>
  </si>
  <si>
    <t>Τρέχων Γ.Μ.Ο.</t>
  </si>
  <si>
    <t>Γ.Μ.Ο. εξαμήνων</t>
  </si>
  <si>
    <t>Τελικός Γ.Μ.Ο.</t>
  </si>
  <si>
    <t>Σημειώσεις</t>
  </si>
  <si>
    <t>Μάθημα επιλογής 1ου εξαμήνου</t>
  </si>
  <si>
    <t>Μάθημα επιλογής 2ου εξαμήνου</t>
  </si>
  <si>
    <t>Μάθημα επιλογής 4ου εξαμήνου</t>
  </si>
  <si>
    <t>Μάθημα επιλογής 3ου εξαμήνου</t>
  </si>
  <si>
    <t>Μάθημα επιλογής 5ου εξαμήνου</t>
  </si>
  <si>
    <t>Μάθημα επιλογής 6ου εξαμήνου</t>
  </si>
  <si>
    <t>Μάθημα επιλογής 7ου εξαμήνου</t>
  </si>
  <si>
    <t>Μάθημα επιλογής 8ου εξαμήνου</t>
  </si>
  <si>
    <t>Μάθημα επιλογής 9ου εξαμήνου</t>
  </si>
  <si>
    <t>Μάθημα εμβάθυνσης 7ου εξαμήνου</t>
  </si>
  <si>
    <t>Μάθημα εμβάθυνσης 8ου εξαμήνου (1)</t>
  </si>
  <si>
    <t>Μάθημα εμβάθυνσης 8ου εξαμήνου (2)</t>
  </si>
  <si>
    <t>Μάθημα εμβάθυνσης 9ου εξαμήνου (1)</t>
  </si>
  <si>
    <t>Μάθημα εμβάθυνσης 9ου εξαμήνου (2)</t>
  </si>
  <si>
    <t>Θερμοδυναμική Χημικής Μηχανικής</t>
  </si>
  <si>
    <t>Αρχές Κυτταρικής Βιολογίας &amp; Βιοχημείας</t>
  </si>
  <si>
    <t>Ενόργανη Χημική Ανάλυση (ΦΜΑ)</t>
  </si>
  <si>
    <t>Οικονομική Ανάλυση Βιομηχανικών Αποφάσ.</t>
  </si>
  <si>
    <t>Προγραμματισμός και χρήση Η/Υ</t>
  </si>
  <si>
    <t>Μ.Ο. εξ.</t>
  </si>
  <si>
    <t>www.chemeng-ntua.gr</t>
  </si>
  <si>
    <t>Προσωπική κατάσταση βαθμολογίας - Σχολή Χημικών Μηχανικών ΕΜΠ</t>
  </si>
  <si>
    <r>
      <rPr>
        <b/>
        <sz val="11"/>
        <color theme="8"/>
        <rFont val="Calibri"/>
        <family val="2"/>
        <charset val="161"/>
        <scheme val="minor"/>
      </rPr>
      <t>www.</t>
    </r>
    <r>
      <rPr>
        <b/>
        <sz val="14"/>
        <color rgb="FFC00000"/>
        <rFont val="Calibri"/>
        <family val="2"/>
        <charset val="161"/>
        <scheme val="minor"/>
      </rPr>
      <t>Chem</t>
    </r>
    <r>
      <rPr>
        <b/>
        <sz val="14"/>
        <color rgb="FF002060"/>
        <rFont val="Calibri"/>
        <family val="2"/>
        <charset val="161"/>
        <scheme val="minor"/>
      </rPr>
      <t xml:space="preserve">Eng </t>
    </r>
    <r>
      <rPr>
        <b/>
        <sz val="16"/>
        <color rgb="FFFF6600"/>
        <rFont val="Calibri"/>
        <family val="2"/>
        <charset val="161"/>
        <scheme val="minor"/>
      </rPr>
      <t>-</t>
    </r>
    <r>
      <rPr>
        <b/>
        <sz val="14"/>
        <color rgb="FFFF6600"/>
        <rFont val="Calibri"/>
        <family val="2"/>
        <charset val="161"/>
        <scheme val="minor"/>
      </rPr>
      <t xml:space="preserve"> </t>
    </r>
    <r>
      <rPr>
        <b/>
        <sz val="14"/>
        <color rgb="FF00B050"/>
        <rFont val="Calibri"/>
        <family val="2"/>
        <charset val="161"/>
        <scheme val="minor"/>
      </rPr>
      <t>NTUA</t>
    </r>
    <r>
      <rPr>
        <b/>
        <sz val="14"/>
        <color rgb="FF7030A0"/>
        <rFont val="Calibri"/>
        <family val="2"/>
        <charset val="161"/>
        <scheme val="minor"/>
      </rPr>
      <t>.gr</t>
    </r>
  </si>
  <si>
    <t>Εισαγωγή στην Οικονομία</t>
  </si>
  <si>
    <t>Ιστορία των Επιστημών και της Τεχνολογίας</t>
  </si>
  <si>
    <t>Κοινωνιολογία της Επιστήμης και της Τεχνολ.</t>
  </si>
  <si>
    <t>Ιστορία και Φιλοσοφία της Τεχνολογίας</t>
  </si>
  <si>
    <t>Επιστημολογία</t>
  </si>
  <si>
    <t>Μακροοικονομία</t>
  </si>
  <si>
    <t>Ειδικά Κεφάλαια Ανόργανης Χημείας</t>
  </si>
  <si>
    <t>Παιδαγωγικά Ι</t>
  </si>
  <si>
    <t>Θέματα Κοινωνίας της Πληροφορίας/Γνώσης</t>
  </si>
  <si>
    <t>Σύνδεση μικρ.-μακρ. ιδιοτήτων μέσω Η/Υ</t>
  </si>
  <si>
    <t>Οργάνωση και Διοίκηση Επιχειρήσεων</t>
  </si>
  <si>
    <t>Στατιστική Φυσική</t>
  </si>
  <si>
    <t>Διδακτική Φυσικών Επιστημών και Τεχνολ.</t>
  </si>
  <si>
    <t>Σχεδιασμός πειραμάτων</t>
  </si>
  <si>
    <t>Ραδιοχημεία</t>
  </si>
  <si>
    <t>Πυρηνική Χημεία - Πυρηνική Τεχνολογία</t>
  </si>
  <si>
    <t>Επιχειρησιακή Έρευνα</t>
  </si>
  <si>
    <t>Στοιχεία Δικαίου και Τεχνικής Νομοθεσίας</t>
  </si>
  <si>
    <t>Χημεία και Τεχνολογία Μετάλλων</t>
  </si>
  <si>
    <t>Ατινοχημεία - Φωτοχημεία</t>
  </si>
  <si>
    <t>Κατεργασία Επιφανειών</t>
  </si>
  <si>
    <t>Κβαντική Χημεία - Φασματοσκοπία Laser</t>
  </si>
  <si>
    <t>Προχωρημένα Θέματα Κατάλυσης</t>
  </si>
  <si>
    <t>Κινητική - Μηχανισμοί Ετερογ. Αντιδράσεων</t>
  </si>
  <si>
    <t>Ειδικά Κεφάλαια Οργανικής Χημείας</t>
  </si>
  <si>
    <t>Διάβρωση και Προστασία Μετάλλων</t>
  </si>
  <si>
    <t>Διαχείριση Πόρων και Ποιότητας</t>
  </si>
  <si>
    <t>Παιδαγωγικά ΙΙ</t>
  </si>
  <si>
    <t>Φαινόμενα Μεταφοράς με Η/Υ</t>
  </si>
  <si>
    <t>Ανάλυση Ανταγωνισμού και Έρευνα Αγοράς</t>
  </si>
  <si>
    <t>Υγροί Κρύσταλλοι - Εφαρμογές στις νέες τεχν.</t>
  </si>
  <si>
    <t>Σχεδιασμός Χημικών Προϊόντων</t>
  </si>
  <si>
    <t>Μηχανική Συστημάτων Εφοδιαστικής Διαχείρ.</t>
  </si>
  <si>
    <t>Εξυγίανση Ρυπασμένων Περιοχών</t>
  </si>
  <si>
    <t>Βιομηχανική Ρύπανση</t>
  </si>
  <si>
    <t>Νανοδομές &amp; Νανοϋλικά</t>
  </si>
  <si>
    <t>Τεχνική Καύσης και Αεριοποίησης</t>
  </si>
  <si>
    <t>Διαχείριση και Έλεγχος Περιβάλλοντος</t>
  </si>
  <si>
    <t>Σχεδιασμός Καθαρών Βιομηχανιών</t>
  </si>
  <si>
    <t>Τεχνολογία Πετρελαίου και Φυσικού Αερίου</t>
  </si>
  <si>
    <t>Υπολογιστικές Μέθοδοι Ανάλυσης και Σχεδ.</t>
  </si>
  <si>
    <t>Βιοϋλικά</t>
  </si>
  <si>
    <t>Περιβάλλον και Ανάπτυξη</t>
  </si>
  <si>
    <t>Έλεγχος Ποιότητας Διεργασιών και Προϊόντων</t>
  </si>
  <si>
    <t>Ανόργανες Βιομηχανίες</t>
  </si>
  <si>
    <t>Προσομοίωση Επιχειρηματικών Αποφάσεων</t>
  </si>
  <si>
    <t>Τεχνολογική και Επιχειρηματική Στρατηγική</t>
  </si>
  <si>
    <t>Μαθηματική Θεμελίωση - Χημική Θερμοδ.</t>
  </si>
  <si>
    <t>Ξένη Γλώσσα</t>
  </si>
  <si>
    <t>Αγγλική Γλώσσα</t>
  </si>
  <si>
    <t>Γερμανική Γλώσσα</t>
  </si>
  <si>
    <t>Γαλλική Γλώσσα</t>
  </si>
  <si>
    <t>Ιταλική Γλώσσα</t>
  </si>
  <si>
    <t>Προχωρημένη Ανόργανη Χημεία</t>
  </si>
  <si>
    <t>Μηχανική και Ανάπτυξη Διεργασιών</t>
  </si>
  <si>
    <t>Πετροχημική Βιομηχανία</t>
  </si>
  <si>
    <t>Βιοχημική Μηχανική</t>
  </si>
  <si>
    <t>Ενεργειακή Ανάλυση Βιομηχανικών Συστημ.</t>
  </si>
  <si>
    <t>Διαδικασίες Υψηλών Θερμοκρασιών</t>
  </si>
  <si>
    <t>Μηχανική Διεργασιών</t>
  </si>
  <si>
    <t>Υλικά</t>
  </si>
  <si>
    <t>Οργανικές Βιομηχανίες</t>
  </si>
  <si>
    <t>Τρόφιμα - Βιοτεχνολογίες</t>
  </si>
  <si>
    <t>Μηχανική Βιομηχανικών Αντιδραστήρων</t>
  </si>
  <si>
    <t>Συστήματα Αυτόματης Ρύθμισης και Πληροφ.</t>
  </si>
  <si>
    <t>Προχωρημένες Μέθοδοι Τεχνικοοικον. Σχεδ.</t>
  </si>
  <si>
    <t>Σχέση Δομής - Ιδιότητες Υλικών</t>
  </si>
  <si>
    <t>Μεταλλικά Υλικά</t>
  </si>
  <si>
    <t>Πολυμερή και Σύνθετα Υλικά</t>
  </si>
  <si>
    <t>Δομικά Υλικά</t>
  </si>
  <si>
    <t>Φθορά και Προστασία Υλικών</t>
  </si>
  <si>
    <t>Σχεδιασμός Οργανικών Βιομηχανιών</t>
  </si>
  <si>
    <t>Επιστήμη και Τεχνολογία Πολυμερών Ι</t>
  </si>
  <si>
    <t>Βιολογικές Πρώτες Ύλες Οργανικών Βιομηχαν.</t>
  </si>
  <si>
    <t>Επιστήμη αι Τεχνολογία Πολυμερών ΙΙ</t>
  </si>
  <si>
    <t>Τεχνική Ανόργανων Ηλεκτροχημικών Βιομηχ.</t>
  </si>
  <si>
    <t>Διαδικασίες Παραγωγής Νέων Ανόργανων Υλ.</t>
  </si>
  <si>
    <t>Ανόργανες Βιομηχανίες (Μελέτες Περιπτώσ.)</t>
  </si>
  <si>
    <t>Βιοτεχνολογία και Περιβάλλον</t>
  </si>
  <si>
    <t>Επιστήμη και Μηχανική Τροφίμων</t>
  </si>
  <si>
    <t>Εφαρμοσμένη Βιοτεχνολογία</t>
  </si>
  <si>
    <t>Σχεδιασμός Βιομηχανικών Τροφίμων</t>
  </si>
  <si>
    <t>Χρωματική κλίμακα βαθμολογίας</t>
  </si>
  <si>
    <t>&lt;</t>
  </si>
  <si>
    <t>Κόκκινο</t>
  </si>
  <si>
    <t>Πορτοκαλί</t>
  </si>
  <si>
    <t>Πράσινο</t>
  </si>
  <si>
    <t>≤</t>
  </si>
  <si>
    <t>Συντελεστές βαθμολογίας</t>
  </si>
  <si>
    <t>Άθροισμα βαθμολογίας εξαμήνων</t>
  </si>
  <si>
    <t>Διπλωματική</t>
  </si>
  <si>
    <t>v.1.1 - xlsx</t>
  </si>
  <si>
    <t>Περιβαλλοντική Μηχανική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</si>
</sst>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charset val="161"/>
      <scheme val="minor"/>
    </font>
    <font>
      <sz val="14"/>
      <color theme="1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b/>
      <sz val="20"/>
      <color theme="1"/>
      <name val="Calibri"/>
      <family val="2"/>
      <charset val="161"/>
      <scheme val="minor"/>
    </font>
    <font>
      <b/>
      <sz val="26"/>
      <color theme="0"/>
      <name val="Calibri"/>
      <family val="2"/>
      <charset val="161"/>
      <scheme val="minor"/>
    </font>
    <font>
      <b/>
      <sz val="20"/>
      <color theme="0"/>
      <name val="Calibri"/>
      <family val="2"/>
      <charset val="161"/>
      <scheme val="minor"/>
    </font>
    <font>
      <sz val="16"/>
      <color theme="0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u/>
      <sz val="11"/>
      <color theme="10"/>
      <name val="Calibri"/>
      <family val="2"/>
      <charset val="161"/>
      <scheme val="minor"/>
    </font>
    <font>
      <u/>
      <sz val="11"/>
      <color theme="0"/>
      <name val="Calibri"/>
      <family val="2"/>
      <charset val="161"/>
      <scheme val="minor"/>
    </font>
    <font>
      <b/>
      <sz val="11"/>
      <color theme="8"/>
      <name val="Calibri"/>
      <family val="2"/>
      <charset val="161"/>
      <scheme val="minor"/>
    </font>
    <font>
      <b/>
      <sz val="14"/>
      <color rgb="FFC00000"/>
      <name val="Calibri"/>
      <family val="2"/>
      <charset val="161"/>
      <scheme val="minor"/>
    </font>
    <font>
      <b/>
      <sz val="14"/>
      <color rgb="FF002060"/>
      <name val="Calibri"/>
      <family val="2"/>
      <charset val="161"/>
      <scheme val="minor"/>
    </font>
    <font>
      <b/>
      <sz val="14"/>
      <color rgb="FFFF6600"/>
      <name val="Calibri"/>
      <family val="2"/>
      <charset val="161"/>
      <scheme val="minor"/>
    </font>
    <font>
      <b/>
      <sz val="14"/>
      <color rgb="FF00B050"/>
      <name val="Calibri"/>
      <family val="2"/>
      <charset val="161"/>
      <scheme val="minor"/>
    </font>
    <font>
      <b/>
      <sz val="14"/>
      <color rgb="FF7030A0"/>
      <name val="Calibri"/>
      <family val="2"/>
      <charset val="161"/>
      <scheme val="minor"/>
    </font>
    <font>
      <b/>
      <sz val="16"/>
      <color rgb="FFFF6600"/>
      <name val="Calibri"/>
      <family val="2"/>
      <charset val="161"/>
      <scheme val="minor"/>
    </font>
    <font>
      <sz val="8"/>
      <color theme="1"/>
      <name val="Calibri"/>
      <family val="2"/>
      <charset val="161"/>
      <scheme val="minor"/>
    </font>
    <font>
      <i/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</font>
    <font>
      <sz val="11"/>
      <color theme="1"/>
      <name val="Calibri"/>
      <family val="2"/>
      <charset val="161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933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theme="7" tint="-0.24994659260841701"/>
      </bottom>
      <diagonal/>
    </border>
    <border>
      <left style="thin">
        <color auto="1"/>
      </left>
      <right style="thin">
        <color auto="1"/>
      </right>
      <top/>
      <bottom style="medium">
        <color rgb="FF7030A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rgb="FF7030A0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rgb="FF7030A0"/>
      </top>
      <bottom/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9" fontId="22" fillId="0" borderId="0" applyFont="0" applyFill="0" applyBorder="0" applyAlignment="0" applyProtection="0"/>
  </cellStyleXfs>
  <cellXfs count="82">
    <xf numFmtId="0" fontId="0" fillId="0" borderId="0" xfId="0"/>
    <xf numFmtId="0" fontId="0" fillId="0" borderId="0" xfId="0" applyAlignment="1">
      <alignment horizontal="center" vertical="center"/>
    </xf>
    <xf numFmtId="0" fontId="3" fillId="5" borderId="1" xfId="0" applyFont="1" applyFill="1" applyBorder="1" applyAlignment="1">
      <alignment horizontal="left" vertical="center"/>
    </xf>
    <xf numFmtId="0" fontId="3" fillId="8" borderId="1" xfId="0" applyFont="1" applyFill="1" applyBorder="1" applyAlignment="1">
      <alignment horizontal="left" vertical="center"/>
    </xf>
    <xf numFmtId="0" fontId="2" fillId="10" borderId="1" xfId="0" applyFont="1" applyFill="1" applyBorder="1" applyAlignment="1">
      <alignment horizontal="center" vertical="top"/>
    </xf>
    <xf numFmtId="0" fontId="2" fillId="10" borderId="5" xfId="0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/>
    </xf>
    <xf numFmtId="0" fontId="3" fillId="5" borderId="7" xfId="0" applyFont="1" applyFill="1" applyBorder="1" applyAlignment="1">
      <alignment horizontal="left" vertical="center"/>
    </xf>
    <xf numFmtId="0" fontId="3" fillId="5" borderId="4" xfId="0" applyFont="1" applyFill="1" applyBorder="1" applyAlignment="1">
      <alignment horizontal="left" vertical="center"/>
    </xf>
    <xf numFmtId="0" fontId="2" fillId="10" borderId="1" xfId="0" applyFont="1" applyFill="1" applyBorder="1" applyAlignment="1">
      <alignment horizontal="center"/>
    </xf>
    <xf numFmtId="0" fontId="0" fillId="17" borderId="0" xfId="0" applyFill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3" fillId="9" borderId="8" xfId="0" applyFont="1" applyFill="1" applyBorder="1" applyAlignment="1" applyProtection="1">
      <alignment horizontal="left" vertical="center"/>
      <protection locked="0"/>
    </xf>
    <xf numFmtId="0" fontId="3" fillId="9" borderId="9" xfId="0" applyFont="1" applyFill="1" applyBorder="1" applyAlignment="1" applyProtection="1">
      <alignment horizontal="left" vertical="center"/>
      <protection locked="0"/>
    </xf>
    <xf numFmtId="0" fontId="3" fillId="3" borderId="1" xfId="0" applyFont="1" applyFill="1" applyBorder="1" applyAlignment="1" applyProtection="1">
      <alignment horizontal="left" vertical="center"/>
      <protection locked="0"/>
    </xf>
    <xf numFmtId="0" fontId="3" fillId="11" borderId="1" xfId="0" applyFont="1" applyFill="1" applyBorder="1" applyAlignment="1" applyProtection="1">
      <alignment horizontal="left" vertical="center"/>
      <protection locked="0"/>
    </xf>
    <xf numFmtId="0" fontId="8" fillId="13" borderId="3" xfId="0" applyFont="1" applyFill="1" applyBorder="1" applyAlignment="1" applyProtection="1">
      <alignment horizontal="left" vertical="center"/>
      <protection locked="0"/>
    </xf>
    <xf numFmtId="0" fontId="8" fillId="13" borderId="8" xfId="0" applyFont="1" applyFill="1" applyBorder="1" applyAlignment="1" applyProtection="1">
      <alignment horizontal="left" vertical="center"/>
      <protection locked="0"/>
    </xf>
    <xf numFmtId="0" fontId="8" fillId="13" borderId="4" xfId="0" applyFont="1" applyFill="1" applyBorder="1" applyAlignment="1" applyProtection="1">
      <alignment horizontal="left" vertical="center"/>
      <protection locked="0"/>
    </xf>
    <xf numFmtId="0" fontId="11" fillId="17" borderId="0" xfId="1" applyFont="1" applyFill="1" applyAlignment="1" applyProtection="1">
      <alignment horizontal="center" vertical="center"/>
      <protection hidden="1"/>
    </xf>
    <xf numFmtId="0" fontId="0" fillId="17" borderId="0" xfId="0" applyFill="1"/>
    <xf numFmtId="0" fontId="0" fillId="0" borderId="1" xfId="0" applyFont="1" applyBorder="1"/>
    <xf numFmtId="0" fontId="3" fillId="9" borderId="1" xfId="0" applyFont="1" applyFill="1" applyBorder="1"/>
    <xf numFmtId="0" fontId="3" fillId="3" borderId="1" xfId="0" applyFont="1" applyFill="1" applyBorder="1"/>
    <xf numFmtId="0" fontId="3" fillId="11" borderId="1" xfId="0" applyFont="1" applyFill="1" applyBorder="1"/>
    <xf numFmtId="0" fontId="0" fillId="0" borderId="1" xfId="0" applyBorder="1" applyAlignment="1"/>
    <xf numFmtId="0" fontId="21" fillId="0" borderId="1" xfId="0" applyFont="1" applyBorder="1" applyAlignment="1"/>
    <xf numFmtId="0" fontId="0" fillId="0" borderId="1" xfId="0" applyBorder="1" applyAlignment="1" applyProtection="1">
      <alignment horizontal="center"/>
      <protection locked="0"/>
    </xf>
    <xf numFmtId="0" fontId="19" fillId="17" borderId="0" xfId="0" applyFont="1" applyFill="1" applyAlignment="1">
      <alignment horizontal="center" vertical="top" wrapText="1"/>
    </xf>
    <xf numFmtId="0" fontId="0" fillId="0" borderId="4" xfId="0" applyBorder="1" applyAlignment="1" applyProtection="1">
      <alignment horizontal="center" vertical="center"/>
      <protection locked="0"/>
    </xf>
    <xf numFmtId="0" fontId="20" fillId="0" borderId="0" xfId="0" applyFont="1" applyBorder="1" applyAlignment="1">
      <alignment horizontal="left"/>
    </xf>
    <xf numFmtId="0" fontId="20" fillId="0" borderId="0" xfId="0" applyFont="1" applyFill="1" applyBorder="1" applyAlignment="1">
      <alignment horizontal="left"/>
    </xf>
    <xf numFmtId="9" fontId="0" fillId="0" borderId="1" xfId="2" applyFont="1" applyBorder="1"/>
    <xf numFmtId="0" fontId="9" fillId="0" borderId="1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4" fillId="17" borderId="10" xfId="0" applyFont="1" applyFill="1" applyBorder="1" applyAlignment="1">
      <alignment horizontal="center" vertical="center"/>
    </xf>
    <xf numFmtId="0" fontId="4" fillId="17" borderId="0" xfId="0" applyFont="1" applyFill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1" fillId="17" borderId="6" xfId="0" applyFont="1" applyFill="1" applyBorder="1" applyAlignment="1">
      <alignment horizontal="center" vertical="top"/>
    </xf>
    <xf numFmtId="0" fontId="6" fillId="19" borderId="3" xfId="0" applyFont="1" applyFill="1" applyBorder="1" applyAlignment="1" applyProtection="1">
      <alignment horizontal="center" vertical="center"/>
      <protection locked="0"/>
    </xf>
    <xf numFmtId="0" fontId="6" fillId="19" borderId="4" xfId="0" applyFont="1" applyFill="1" applyBorder="1" applyAlignment="1" applyProtection="1">
      <alignment horizontal="center" vertical="center"/>
      <protection locked="0"/>
    </xf>
    <xf numFmtId="2" fontId="0" fillId="0" borderId="13" xfId="0" applyNumberFormat="1" applyBorder="1" applyAlignment="1" applyProtection="1">
      <alignment horizontal="center" vertical="center"/>
      <protection locked="0"/>
    </xf>
    <xf numFmtId="2" fontId="0" fillId="0" borderId="3" xfId="0" applyNumberFormat="1" applyBorder="1" applyAlignment="1" applyProtection="1">
      <alignment horizontal="center" vertical="center"/>
      <protection locked="0"/>
    </xf>
    <xf numFmtId="2" fontId="0" fillId="0" borderId="4" xfId="0" applyNumberFormat="1" applyBorder="1" applyAlignment="1" applyProtection="1">
      <alignment horizontal="center" vertical="center"/>
      <protection locked="0"/>
    </xf>
    <xf numFmtId="2" fontId="4" fillId="0" borderId="1" xfId="0" applyNumberFormat="1" applyFont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 vertical="center"/>
    </xf>
    <xf numFmtId="0" fontId="5" fillId="12" borderId="9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3" fillId="18" borderId="1" xfId="0" applyFont="1" applyFill="1" applyBorder="1" applyAlignment="1">
      <alignment horizontal="center"/>
    </xf>
    <xf numFmtId="0" fontId="0" fillId="0" borderId="1" xfId="0" applyBorder="1"/>
    <xf numFmtId="0" fontId="3" fillId="18" borderId="11" xfId="0" applyFont="1" applyFill="1" applyBorder="1" applyAlignment="1">
      <alignment horizontal="center"/>
    </xf>
    <xf numFmtId="0" fontId="3" fillId="18" borderId="12" xfId="0" applyFont="1" applyFill="1" applyBorder="1" applyAlignment="1">
      <alignment horizontal="center"/>
    </xf>
    <xf numFmtId="0" fontId="3" fillId="18" borderId="5" xfId="0" applyFont="1" applyFill="1" applyBorder="1" applyAlignment="1">
      <alignment horizontal="center"/>
    </xf>
    <xf numFmtId="0" fontId="3" fillId="16" borderId="11" xfId="0" applyFont="1" applyFill="1" applyBorder="1" applyAlignment="1">
      <alignment horizontal="center"/>
    </xf>
    <xf numFmtId="0" fontId="3" fillId="16" borderId="5" xfId="0" applyFont="1" applyFill="1" applyBorder="1" applyAlignment="1">
      <alignment horizontal="center"/>
    </xf>
    <xf numFmtId="0" fontId="3" fillId="15" borderId="11" xfId="0" applyFont="1" applyFill="1" applyBorder="1" applyAlignment="1">
      <alignment horizontal="center"/>
    </xf>
    <xf numFmtId="0" fontId="3" fillId="15" borderId="5" xfId="0" applyFont="1" applyFill="1" applyBorder="1" applyAlignment="1">
      <alignment horizontal="center"/>
    </xf>
    <xf numFmtId="0" fontId="3" fillId="14" borderId="11" xfId="0" applyFont="1" applyFill="1" applyBorder="1" applyAlignment="1">
      <alignment horizontal="center"/>
    </xf>
    <xf numFmtId="0" fontId="3" fillId="14" borderId="5" xfId="0" applyFont="1" applyFill="1" applyBorder="1" applyAlignment="1">
      <alignment horizontal="center"/>
    </xf>
    <xf numFmtId="0" fontId="20" fillId="0" borderId="5" xfId="0" applyFont="1" applyBorder="1" applyAlignment="1">
      <alignment horizontal="left"/>
    </xf>
    <xf numFmtId="0" fontId="20" fillId="0" borderId="1" xfId="0" applyFont="1" applyBorder="1" applyAlignment="1">
      <alignment horizontal="left"/>
    </xf>
    <xf numFmtId="0" fontId="20" fillId="0" borderId="5" xfId="0" applyFont="1" applyFill="1" applyBorder="1" applyAlignment="1">
      <alignment horizontal="left"/>
    </xf>
    <xf numFmtId="0" fontId="20" fillId="0" borderId="1" xfId="0" applyFont="1" applyFill="1" applyBorder="1" applyAlignment="1">
      <alignment horizontal="left"/>
    </xf>
  </cellXfs>
  <cellStyles count="3">
    <cellStyle name="Hyperlink" xfId="1" builtinId="8"/>
    <cellStyle name="Normal" xfId="0" builtinId="0"/>
    <cellStyle name="Percent" xfId="2" builtinId="5"/>
  </cellStyles>
  <dxfs count="6">
    <dxf>
      <font>
        <color rgb="FFFF0000"/>
      </font>
    </dxf>
    <dxf>
      <font>
        <color rgb="FFFFC000"/>
      </font>
    </dxf>
    <dxf>
      <font>
        <color rgb="FF00B05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993300"/>
      <color rgb="FFFF66FF"/>
      <color rgb="FFFF660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l-G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l-GR" sz="1200"/>
              <a:t>Πορεία</a:t>
            </a:r>
            <a:r>
              <a:rPr lang="el-GR" sz="1200" baseline="0"/>
              <a:t> Μ.Ο. και Γ.Μ.Ο.</a:t>
            </a:r>
            <a:endParaRPr lang="el-GR" sz="1200"/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Μέσος όρος</c:v>
          </c:tx>
          <c:spPr>
            <a:ln w="22225">
              <a:solidFill>
                <a:srgbClr val="4F81BD">
                  <a:alpha val="60000"/>
                </a:srgbClr>
              </a:solidFill>
            </a:ln>
          </c:spPr>
          <c:marker>
            <c:symbol val="square"/>
            <c:size val="5"/>
            <c:spPr>
              <a:ln>
                <a:noFill/>
              </a:ln>
            </c:spPr>
          </c:marker>
          <c:xVal>
            <c:numRef>
              <c:f>Βαθμολογία!$A$3:$A$63</c:f>
              <c:numCache>
                <c:formatCode>General</c:formatCode>
                <c:ptCount val="61"/>
                <c:pt idx="0">
                  <c:v>1</c:v>
                </c:pt>
                <c:pt idx="6">
                  <c:v>2</c:v>
                </c:pt>
                <c:pt idx="12">
                  <c:v>3</c:v>
                </c:pt>
                <c:pt idx="18">
                  <c:v>4</c:v>
                </c:pt>
                <c:pt idx="25">
                  <c:v>5</c:v>
                </c:pt>
                <c:pt idx="31">
                  <c:v>6</c:v>
                </c:pt>
                <c:pt idx="37">
                  <c:v>7</c:v>
                </c:pt>
                <c:pt idx="43">
                  <c:v>8</c:v>
                </c:pt>
                <c:pt idx="49">
                  <c:v>9</c:v>
                </c:pt>
                <c:pt idx="55">
                  <c:v>10</c:v>
                </c:pt>
              </c:numCache>
            </c:numRef>
          </c:xVal>
          <c:yVal>
            <c:numRef>
              <c:f>Βαθμολογία!$D$3:$D$63</c:f>
              <c:numCache>
                <c:formatCode>0.00</c:formatCode>
                <c:ptCount val="61"/>
                <c:pt idx="0">
                  <c:v>0</c:v>
                </c:pt>
                <c:pt idx="6">
                  <c:v>0</c:v>
                </c:pt>
                <c:pt idx="12">
                  <c:v>0</c:v>
                </c:pt>
                <c:pt idx="18">
                  <c:v>0</c:v>
                </c:pt>
                <c:pt idx="25">
                  <c:v>0</c:v>
                </c:pt>
                <c:pt idx="31">
                  <c:v>0</c:v>
                </c:pt>
                <c:pt idx="37">
                  <c:v>0</c:v>
                </c:pt>
                <c:pt idx="43">
                  <c:v>0</c:v>
                </c:pt>
                <c:pt idx="49">
                  <c:v>0</c:v>
                </c:pt>
                <c:pt idx="55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Γενικός Μέσος Όρος</c:v>
          </c:tx>
          <c:spPr>
            <a:ln w="22225">
              <a:solidFill>
                <a:srgbClr val="F79646">
                  <a:alpha val="60000"/>
                </a:srgbClr>
              </a:solidFill>
            </a:ln>
          </c:spPr>
          <c:marker>
            <c:symbol val="circle"/>
            <c:size val="7"/>
            <c:spPr>
              <a:solidFill>
                <a:srgbClr val="C00000"/>
              </a:solidFill>
              <a:ln>
                <a:noFill/>
              </a:ln>
            </c:spPr>
          </c:marker>
          <c:xVal>
            <c:numRef>
              <c:f>Βαθμολογία!$A$3:$A$63</c:f>
              <c:numCache>
                <c:formatCode>General</c:formatCode>
                <c:ptCount val="61"/>
                <c:pt idx="0">
                  <c:v>1</c:v>
                </c:pt>
                <c:pt idx="6">
                  <c:v>2</c:v>
                </c:pt>
                <c:pt idx="12">
                  <c:v>3</c:v>
                </c:pt>
                <c:pt idx="18">
                  <c:v>4</c:v>
                </c:pt>
                <c:pt idx="25">
                  <c:v>5</c:v>
                </c:pt>
                <c:pt idx="31">
                  <c:v>6</c:v>
                </c:pt>
                <c:pt idx="37">
                  <c:v>7</c:v>
                </c:pt>
                <c:pt idx="43">
                  <c:v>8</c:v>
                </c:pt>
                <c:pt idx="49">
                  <c:v>9</c:v>
                </c:pt>
                <c:pt idx="55">
                  <c:v>10</c:v>
                </c:pt>
              </c:numCache>
            </c:numRef>
          </c:xVal>
          <c:yVal>
            <c:numRef>
              <c:f>Βαθμολογία!$E$3:$E$63</c:f>
              <c:numCache>
                <c:formatCode>0.00</c:formatCode>
                <c:ptCount val="61"/>
                <c:pt idx="0">
                  <c:v>0</c:v>
                </c:pt>
                <c:pt idx="6">
                  <c:v>0</c:v>
                </c:pt>
                <c:pt idx="12">
                  <c:v>0</c:v>
                </c:pt>
                <c:pt idx="18">
                  <c:v>0</c:v>
                </c:pt>
                <c:pt idx="25">
                  <c:v>0</c:v>
                </c:pt>
                <c:pt idx="31">
                  <c:v>0</c:v>
                </c:pt>
                <c:pt idx="37">
                  <c:v>0</c:v>
                </c:pt>
                <c:pt idx="43">
                  <c:v>0</c:v>
                </c:pt>
                <c:pt idx="49">
                  <c:v>0</c:v>
                </c:pt>
                <c:pt idx="55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948608"/>
        <c:axId val="86949184"/>
      </c:scatterChart>
      <c:valAx>
        <c:axId val="86948608"/>
        <c:scaling>
          <c:orientation val="minMax"/>
          <c:max val="10"/>
          <c:min val="1"/>
        </c:scaling>
        <c:delete val="0"/>
        <c:axPos val="b"/>
        <c:numFmt formatCode="General" sourceLinked="1"/>
        <c:majorTickMark val="out"/>
        <c:minorTickMark val="none"/>
        <c:tickLblPos val="nextTo"/>
        <c:crossAx val="86949184"/>
        <c:crosses val="autoZero"/>
        <c:crossBetween val="midCat"/>
        <c:majorUnit val="1"/>
      </c:valAx>
      <c:valAx>
        <c:axId val="86949184"/>
        <c:scaling>
          <c:orientation val="minMax"/>
          <c:max val="10"/>
          <c:min val="0"/>
        </c:scaling>
        <c:delete val="0"/>
        <c:axPos val="l"/>
        <c:majorGridlines/>
        <c:numFmt formatCode="0" sourceLinked="0"/>
        <c:majorTickMark val="out"/>
        <c:minorTickMark val="out"/>
        <c:tickLblPos val="nextTo"/>
        <c:spPr>
          <a:noFill/>
        </c:spPr>
        <c:crossAx val="86948608"/>
        <c:crosses val="autoZero"/>
        <c:crossBetween val="midCat"/>
        <c:majorUnit val="1"/>
        <c:minorUnit val="0.5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l-G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l-GR"/>
              <a:t>Πορεία</a:t>
            </a:r>
            <a:r>
              <a:rPr lang="el-GR" baseline="0"/>
              <a:t> Μέσου Όρου και Γενικού Μέσου Όρου</a:t>
            </a:r>
            <a:endParaRPr lang="el-GR"/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Μέσος όρος</c:v>
          </c:tx>
          <c:spPr>
            <a:ln w="22225">
              <a:solidFill>
                <a:srgbClr val="4F81BD">
                  <a:alpha val="60000"/>
                </a:srgbClr>
              </a:solidFill>
            </a:ln>
          </c:spPr>
          <c:marker>
            <c:symbol val="square"/>
            <c:size val="5"/>
            <c:spPr>
              <a:ln>
                <a:noFill/>
              </a:ln>
            </c:spPr>
          </c:marker>
          <c:xVal>
            <c:numRef>
              <c:f>Βαθμολογία!$A$3:$A$63</c:f>
              <c:numCache>
                <c:formatCode>General</c:formatCode>
                <c:ptCount val="61"/>
                <c:pt idx="0">
                  <c:v>1</c:v>
                </c:pt>
                <c:pt idx="6">
                  <c:v>2</c:v>
                </c:pt>
                <c:pt idx="12">
                  <c:v>3</c:v>
                </c:pt>
                <c:pt idx="18">
                  <c:v>4</c:v>
                </c:pt>
                <c:pt idx="25">
                  <c:v>5</c:v>
                </c:pt>
                <c:pt idx="31">
                  <c:v>6</c:v>
                </c:pt>
                <c:pt idx="37">
                  <c:v>7</c:v>
                </c:pt>
                <c:pt idx="43">
                  <c:v>8</c:v>
                </c:pt>
                <c:pt idx="49">
                  <c:v>9</c:v>
                </c:pt>
                <c:pt idx="55">
                  <c:v>10</c:v>
                </c:pt>
              </c:numCache>
            </c:numRef>
          </c:xVal>
          <c:yVal>
            <c:numRef>
              <c:f>Βαθμολογία!$D$3:$D$63</c:f>
              <c:numCache>
                <c:formatCode>0.00</c:formatCode>
                <c:ptCount val="61"/>
                <c:pt idx="0">
                  <c:v>0</c:v>
                </c:pt>
                <c:pt idx="6">
                  <c:v>0</c:v>
                </c:pt>
                <c:pt idx="12">
                  <c:v>0</c:v>
                </c:pt>
                <c:pt idx="18">
                  <c:v>0</c:v>
                </c:pt>
                <c:pt idx="25">
                  <c:v>0</c:v>
                </c:pt>
                <c:pt idx="31">
                  <c:v>0</c:v>
                </c:pt>
                <c:pt idx="37">
                  <c:v>0</c:v>
                </c:pt>
                <c:pt idx="43">
                  <c:v>0</c:v>
                </c:pt>
                <c:pt idx="49">
                  <c:v>0</c:v>
                </c:pt>
                <c:pt idx="55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Γενικός Μέσος Όρος</c:v>
          </c:tx>
          <c:spPr>
            <a:ln w="22225">
              <a:solidFill>
                <a:srgbClr val="F79646">
                  <a:alpha val="60000"/>
                </a:srgbClr>
              </a:solidFill>
            </a:ln>
          </c:spPr>
          <c:marker>
            <c:symbol val="circle"/>
            <c:size val="7"/>
            <c:spPr>
              <a:solidFill>
                <a:srgbClr val="C00000"/>
              </a:solidFill>
              <a:ln>
                <a:noFill/>
              </a:ln>
            </c:spPr>
          </c:marker>
          <c:xVal>
            <c:numRef>
              <c:f>Βαθμολογία!$A$3:$A$63</c:f>
              <c:numCache>
                <c:formatCode>General</c:formatCode>
                <c:ptCount val="61"/>
                <c:pt idx="0">
                  <c:v>1</c:v>
                </c:pt>
                <c:pt idx="6">
                  <c:v>2</c:v>
                </c:pt>
                <c:pt idx="12">
                  <c:v>3</c:v>
                </c:pt>
                <c:pt idx="18">
                  <c:v>4</c:v>
                </c:pt>
                <c:pt idx="25">
                  <c:v>5</c:v>
                </c:pt>
                <c:pt idx="31">
                  <c:v>6</c:v>
                </c:pt>
                <c:pt idx="37">
                  <c:v>7</c:v>
                </c:pt>
                <c:pt idx="43">
                  <c:v>8</c:v>
                </c:pt>
                <c:pt idx="49">
                  <c:v>9</c:v>
                </c:pt>
                <c:pt idx="55">
                  <c:v>10</c:v>
                </c:pt>
              </c:numCache>
            </c:numRef>
          </c:xVal>
          <c:yVal>
            <c:numRef>
              <c:f>Βαθμολογία!$E$3:$E$63</c:f>
              <c:numCache>
                <c:formatCode>0.00</c:formatCode>
                <c:ptCount val="61"/>
                <c:pt idx="0">
                  <c:v>0</c:v>
                </c:pt>
                <c:pt idx="6">
                  <c:v>0</c:v>
                </c:pt>
                <c:pt idx="12">
                  <c:v>0</c:v>
                </c:pt>
                <c:pt idx="18">
                  <c:v>0</c:v>
                </c:pt>
                <c:pt idx="25">
                  <c:v>0</c:v>
                </c:pt>
                <c:pt idx="31">
                  <c:v>0</c:v>
                </c:pt>
                <c:pt idx="37">
                  <c:v>0</c:v>
                </c:pt>
                <c:pt idx="43">
                  <c:v>0</c:v>
                </c:pt>
                <c:pt idx="49">
                  <c:v>0</c:v>
                </c:pt>
                <c:pt idx="55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5819968"/>
        <c:axId val="215820544"/>
      </c:scatterChart>
      <c:valAx>
        <c:axId val="215819968"/>
        <c:scaling>
          <c:orientation val="minMax"/>
          <c:max val="10"/>
          <c:min val="1"/>
        </c:scaling>
        <c:delete val="0"/>
        <c:axPos val="b"/>
        <c:numFmt formatCode="General" sourceLinked="1"/>
        <c:majorTickMark val="out"/>
        <c:minorTickMark val="none"/>
        <c:tickLblPos val="nextTo"/>
        <c:crossAx val="215820544"/>
        <c:crosses val="autoZero"/>
        <c:crossBetween val="midCat"/>
        <c:majorUnit val="1"/>
      </c:valAx>
      <c:valAx>
        <c:axId val="215820544"/>
        <c:scaling>
          <c:orientation val="minMax"/>
          <c:max val="10"/>
          <c:min val="0"/>
        </c:scaling>
        <c:delete val="0"/>
        <c:axPos val="l"/>
        <c:majorGridlines/>
        <c:numFmt formatCode="0" sourceLinked="0"/>
        <c:majorTickMark val="out"/>
        <c:minorTickMark val="out"/>
        <c:tickLblPos val="nextTo"/>
        <c:spPr>
          <a:noFill/>
        </c:spPr>
        <c:crossAx val="215819968"/>
        <c:crosses val="autoZero"/>
        <c:crossBetween val="midCat"/>
        <c:majorUnit val="1"/>
        <c:minorUnit val="0.5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22" l="0.70000000000000062" r="0.70000000000000062" t="0.75000000000000122" header="0.30000000000000032" footer="0.30000000000000032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34289</xdr:colOff>
      <xdr:row>4</xdr:row>
      <xdr:rowOff>32384</xdr:rowOff>
    </xdr:from>
    <xdr:to>
      <xdr:col>9</xdr:col>
      <xdr:colOff>693420</xdr:colOff>
      <xdr:row>26</xdr:row>
      <xdr:rowOff>38100</xdr:rowOff>
    </xdr:to>
    <xdr:graphicFrame macro="">
      <xdr:nvGraphicFramePr>
        <xdr:cNvPr id="2" name="1 - Γράφημα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952500</xdr:colOff>
      <xdr:row>25</xdr:row>
      <xdr:rowOff>93980</xdr:rowOff>
    </xdr:from>
    <xdr:to>
      <xdr:col>8</xdr:col>
      <xdr:colOff>38100</xdr:colOff>
      <xdr:row>32</xdr:row>
      <xdr:rowOff>121920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78880" y="4925060"/>
          <a:ext cx="2065020" cy="13157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533400</xdr:colOff>
      <xdr:row>32</xdr:row>
      <xdr:rowOff>114300</xdr:rowOff>
    </xdr:to>
    <xdr:graphicFrame macro="">
      <xdr:nvGraphicFramePr>
        <xdr:cNvPr id="2" name="1 - Γράφημα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hemeng-ntua.gr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1"/>
  <sheetViews>
    <sheetView tabSelected="1" workbookViewId="0">
      <selection activeCell="C46" sqref="C46"/>
    </sheetView>
  </sheetViews>
  <sheetFormatPr defaultColWidth="9.109375" defaultRowHeight="14.4" x14ac:dyDescent="0.3"/>
  <cols>
    <col min="1" max="1" width="8.21875" style="1" bestFit="1" customWidth="1"/>
    <col min="2" max="2" width="39.109375" style="1" bestFit="1" customWidth="1"/>
    <col min="3" max="3" width="9.109375" style="1"/>
    <col min="4" max="4" width="7.88671875" style="1" bestFit="1" customWidth="1"/>
    <col min="5" max="5" width="13.33203125" style="1" bestFit="1" customWidth="1"/>
    <col min="6" max="6" width="14.44140625" style="1" customWidth="1"/>
    <col min="7" max="7" width="15.44140625" style="1" bestFit="1" customWidth="1"/>
    <col min="8" max="8" width="13.5546875" style="1" bestFit="1" customWidth="1"/>
    <col min="9" max="9" width="9.109375" style="1"/>
    <col min="10" max="10" width="10.6640625" style="1" customWidth="1"/>
    <col min="11" max="12" width="9.109375" style="1"/>
    <col min="13" max="13" width="41.33203125" style="1" customWidth="1"/>
    <col min="14" max="20" width="9.109375" style="1"/>
    <col min="21" max="30" width="9.109375" style="10"/>
    <col min="31" max="16384" width="9.109375" style="1"/>
  </cols>
  <sheetData>
    <row r="1" spans="1:20" ht="28.2" customHeight="1" x14ac:dyDescent="0.3">
      <c r="A1" s="51" t="s">
        <v>65</v>
      </c>
      <c r="B1" s="51"/>
      <c r="C1" s="51"/>
      <c r="D1" s="51"/>
      <c r="E1" s="51"/>
      <c r="F1" s="51"/>
      <c r="G1" s="10"/>
      <c r="H1" s="10"/>
      <c r="I1" s="10"/>
      <c r="J1" s="29" t="s">
        <v>158</v>
      </c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18" customHeight="1" x14ac:dyDescent="0.3">
      <c r="A2" s="6" t="s">
        <v>0</v>
      </c>
      <c r="B2" s="6" t="s">
        <v>1</v>
      </c>
      <c r="C2" s="6" t="s">
        <v>2</v>
      </c>
      <c r="D2" s="6" t="s">
        <v>63</v>
      </c>
      <c r="E2" s="6" t="s">
        <v>40</v>
      </c>
      <c r="F2" s="9" t="s">
        <v>43</v>
      </c>
      <c r="G2" s="5" t="s">
        <v>41</v>
      </c>
      <c r="H2" s="5" t="s">
        <v>42</v>
      </c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x14ac:dyDescent="0.3">
      <c r="A3" s="41">
        <v>1</v>
      </c>
      <c r="B3" s="2" t="s">
        <v>3</v>
      </c>
      <c r="C3" s="11"/>
      <c r="D3" s="38" t="str">
        <f>IF(SUM($C3:$C8)&lt;&gt;0,AVERAGE($C3:$C8),"")</f>
        <v/>
      </c>
      <c r="E3" s="38" t="str">
        <f>IF(SUM($C$3:$C8)&lt;&gt;0,AVERAGE($C$3:$C8),"")</f>
        <v/>
      </c>
      <c r="F3" s="17"/>
      <c r="G3" s="44" t="str">
        <f>IF(SUM(C3:C57)=0,"",AVERAGE(C3:C57))</f>
        <v/>
      </c>
      <c r="H3" s="57" t="str">
        <f>IF(SUM(C3:C57)=0,"",IF(C58&lt;&gt;0,E58,"Διπλ. ?"))</f>
        <v/>
      </c>
      <c r="I3" s="36" t="str">
        <f>IF(AND(H3&gt;=5,H3&lt;=10),IF(H3&lt;7,"Καλώς",IF(H3&lt;9,"Λίαν καλώς","Άριστα")),"")</f>
        <v/>
      </c>
      <c r="J3" s="37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x14ac:dyDescent="0.3">
      <c r="A4" s="41"/>
      <c r="B4" s="2" t="s">
        <v>62</v>
      </c>
      <c r="C4" s="11"/>
      <c r="D4" s="39"/>
      <c r="E4" s="39"/>
      <c r="F4" s="17"/>
      <c r="G4" s="44"/>
      <c r="H4" s="57"/>
      <c r="I4" s="36"/>
      <c r="J4" s="37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14.4" customHeight="1" x14ac:dyDescent="0.3">
      <c r="A5" s="41"/>
      <c r="B5" s="2" t="s">
        <v>5</v>
      </c>
      <c r="C5" s="11"/>
      <c r="D5" s="39"/>
      <c r="E5" s="39"/>
      <c r="F5" s="17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ht="14.4" customHeight="1" x14ac:dyDescent="0.3">
      <c r="A6" s="41"/>
      <c r="B6" s="3" t="s">
        <v>4</v>
      </c>
      <c r="C6" s="11"/>
      <c r="D6" s="39"/>
      <c r="E6" s="39"/>
      <c r="F6" s="17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x14ac:dyDescent="0.3">
      <c r="A7" s="41"/>
      <c r="B7" s="3" t="s">
        <v>6</v>
      </c>
      <c r="C7" s="11"/>
      <c r="D7" s="39"/>
      <c r="E7" s="39"/>
      <c r="F7" s="17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15" thickBot="1" x14ac:dyDescent="0.35">
      <c r="A8" s="42"/>
      <c r="B8" s="13" t="s">
        <v>44</v>
      </c>
      <c r="C8" s="12"/>
      <c r="D8" s="40"/>
      <c r="E8" s="40"/>
      <c r="F8" s="18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x14ac:dyDescent="0.3">
      <c r="A9" s="43">
        <v>2</v>
      </c>
      <c r="B9" s="8" t="s">
        <v>21</v>
      </c>
      <c r="C9" s="30"/>
      <c r="D9" s="39" t="str">
        <f>IF(SUM($C9:$C14)&lt;&gt;0,AVERAGE($C9:$C14),"")</f>
        <v/>
      </c>
      <c r="E9" s="39" t="str">
        <f>IF(SUM($C$3:$C14)&lt;&gt;0,AVERAGE($C$3:$C14),"")</f>
        <v/>
      </c>
      <c r="F9" s="17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x14ac:dyDescent="0.3">
      <c r="A10" s="41"/>
      <c r="B10" s="2" t="s">
        <v>7</v>
      </c>
      <c r="C10" s="11"/>
      <c r="D10" s="39"/>
      <c r="E10" s="39"/>
      <c r="F10" s="17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ht="15" thickBot="1" x14ac:dyDescent="0.35">
      <c r="A11" s="41"/>
      <c r="B11" s="7" t="s">
        <v>10</v>
      </c>
      <c r="C11" s="11"/>
      <c r="D11" s="39"/>
      <c r="E11" s="39"/>
      <c r="F11" s="17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x14ac:dyDescent="0.3">
      <c r="A12" s="41"/>
      <c r="B12" s="3" t="s">
        <v>8</v>
      </c>
      <c r="C12" s="11"/>
      <c r="D12" s="39"/>
      <c r="E12" s="39"/>
      <c r="F12" s="17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x14ac:dyDescent="0.3">
      <c r="A13" s="41"/>
      <c r="B13" s="3" t="s">
        <v>9</v>
      </c>
      <c r="C13" s="11"/>
      <c r="D13" s="39"/>
      <c r="E13" s="39"/>
      <c r="F13" s="17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ht="15" thickBot="1" x14ac:dyDescent="0.35">
      <c r="A14" s="42"/>
      <c r="B14" s="14" t="s">
        <v>45</v>
      </c>
      <c r="C14" s="12"/>
      <c r="D14" s="40"/>
      <c r="E14" s="40"/>
      <c r="F14" s="18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x14ac:dyDescent="0.3">
      <c r="A15" s="45">
        <v>3</v>
      </c>
      <c r="B15" s="8" t="s">
        <v>20</v>
      </c>
      <c r="C15" s="30"/>
      <c r="D15" s="39" t="str">
        <f>IF(SUM($C15:$C20)&lt;&gt;0,AVERAGE($C15:$C20),"")</f>
        <v/>
      </c>
      <c r="E15" s="39" t="str">
        <f>IF(SUM($C$3:$C20)&lt;&gt;0,AVERAGE($C$3:$C20),"")</f>
        <v/>
      </c>
      <c r="F15" s="17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x14ac:dyDescent="0.3">
      <c r="A16" s="46"/>
      <c r="B16" s="2" t="s">
        <v>12</v>
      </c>
      <c r="C16" s="11"/>
      <c r="D16" s="39"/>
      <c r="E16" s="39"/>
      <c r="F16" s="17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ht="15" thickBot="1" x14ac:dyDescent="0.35">
      <c r="A17" s="46"/>
      <c r="B17" s="7" t="s">
        <v>14</v>
      </c>
      <c r="C17" s="11"/>
      <c r="D17" s="39"/>
      <c r="E17" s="39"/>
      <c r="F17" s="17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x14ac:dyDescent="0.3">
      <c r="A18" s="46"/>
      <c r="B18" s="3" t="s">
        <v>11</v>
      </c>
      <c r="C18" s="11"/>
      <c r="D18" s="39"/>
      <c r="E18" s="39"/>
      <c r="F18" s="17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x14ac:dyDescent="0.3">
      <c r="A19" s="46"/>
      <c r="B19" s="3" t="s">
        <v>13</v>
      </c>
      <c r="C19" s="11"/>
      <c r="D19" s="39"/>
      <c r="E19" s="39"/>
      <c r="F19" s="17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ht="15" thickBot="1" x14ac:dyDescent="0.35">
      <c r="A20" s="47"/>
      <c r="B20" s="14" t="s">
        <v>47</v>
      </c>
      <c r="C20" s="12"/>
      <c r="D20" s="40"/>
      <c r="E20" s="40"/>
      <c r="F20" s="18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x14ac:dyDescent="0.3">
      <c r="A21" s="45">
        <v>4</v>
      </c>
      <c r="B21" s="8" t="s">
        <v>58</v>
      </c>
      <c r="C21" s="30"/>
      <c r="D21" s="39" t="str">
        <f>IF(SUM($C21:$C27)&lt;&gt;0,AVERAGE($C21:$C27),"")</f>
        <v/>
      </c>
      <c r="E21" s="39" t="str">
        <f>IF(SUM($C$3:$C27)&lt;&gt;0,AVERAGE($C$3:$C27),"")</f>
        <v/>
      </c>
      <c r="F21" s="17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x14ac:dyDescent="0.3">
      <c r="A22" s="46"/>
      <c r="B22" s="2" t="s">
        <v>16</v>
      </c>
      <c r="C22" s="11"/>
      <c r="D22" s="39"/>
      <c r="E22" s="39"/>
      <c r="F22" s="17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x14ac:dyDescent="0.3">
      <c r="A23" s="46"/>
      <c r="B23" s="2" t="s">
        <v>18</v>
      </c>
      <c r="C23" s="11"/>
      <c r="D23" s="39"/>
      <c r="E23" s="39"/>
      <c r="F23" s="17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x14ac:dyDescent="0.3">
      <c r="A24" s="46"/>
      <c r="B24" s="2" t="s">
        <v>17</v>
      </c>
      <c r="C24" s="11"/>
      <c r="D24" s="39"/>
      <c r="E24" s="39"/>
      <c r="F24" s="17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x14ac:dyDescent="0.3">
      <c r="A25" s="46"/>
      <c r="B25" s="3" t="s">
        <v>15</v>
      </c>
      <c r="C25" s="11"/>
      <c r="D25" s="39"/>
      <c r="E25" s="39"/>
      <c r="F25" s="17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x14ac:dyDescent="0.3">
      <c r="A26" s="46"/>
      <c r="B26" s="15" t="s">
        <v>115</v>
      </c>
      <c r="C26" s="11"/>
      <c r="D26" s="39"/>
      <c r="E26" s="39"/>
      <c r="F26" s="17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ht="15" thickBot="1" x14ac:dyDescent="0.35">
      <c r="A27" s="47"/>
      <c r="B27" s="13" t="s">
        <v>46</v>
      </c>
      <c r="C27" s="12"/>
      <c r="D27" s="40"/>
      <c r="E27" s="40"/>
      <c r="F27" s="18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x14ac:dyDescent="0.3">
      <c r="A28" s="48">
        <v>5</v>
      </c>
      <c r="B28" s="8" t="s">
        <v>59</v>
      </c>
      <c r="C28" s="30"/>
      <c r="D28" s="39" t="str">
        <f>IF(SUM($C28:$C33)&lt;&gt;0,AVERAGE($C28:$C33),"")</f>
        <v/>
      </c>
      <c r="E28" s="39" t="str">
        <f>IF(SUM($C$3:$C33)&lt;&gt;0,AVERAGE($C$3:$C33),"")</f>
        <v/>
      </c>
      <c r="F28" s="17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x14ac:dyDescent="0.3">
      <c r="A29" s="49"/>
      <c r="B29" s="2" t="s">
        <v>60</v>
      </c>
      <c r="C29" s="11"/>
      <c r="D29" s="39"/>
      <c r="E29" s="39"/>
      <c r="F29" s="17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x14ac:dyDescent="0.3">
      <c r="A30" s="49"/>
      <c r="B30" s="2" t="s">
        <v>23</v>
      </c>
      <c r="C30" s="11"/>
      <c r="D30" s="39"/>
      <c r="E30" s="39"/>
      <c r="F30" s="17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x14ac:dyDescent="0.3">
      <c r="A31" s="49"/>
      <c r="B31" s="2" t="s">
        <v>19</v>
      </c>
      <c r="C31" s="11"/>
      <c r="D31" s="39"/>
      <c r="E31" s="39"/>
      <c r="F31" s="17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ht="14.4" customHeight="1" x14ac:dyDescent="0.3">
      <c r="A32" s="49"/>
      <c r="B32" s="3" t="s">
        <v>22</v>
      </c>
      <c r="C32" s="11"/>
      <c r="D32" s="39"/>
      <c r="E32" s="39"/>
      <c r="F32" s="17"/>
      <c r="G32" s="34" t="s">
        <v>66</v>
      </c>
      <c r="H32" s="35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ht="15" customHeight="1" thickBot="1" x14ac:dyDescent="0.35">
      <c r="A33" s="50"/>
      <c r="B33" s="13" t="s">
        <v>48</v>
      </c>
      <c r="C33" s="12"/>
      <c r="D33" s="40"/>
      <c r="E33" s="40"/>
      <c r="F33" s="18"/>
      <c r="G33" s="34"/>
      <c r="H33" s="35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x14ac:dyDescent="0.3">
      <c r="A34" s="48">
        <v>6</v>
      </c>
      <c r="B34" s="8" t="s">
        <v>26</v>
      </c>
      <c r="C34" s="30"/>
      <c r="D34" s="39" t="str">
        <f t="shared" ref="D34" si="0">IF(SUM($C34:$C39)&lt;&gt;0,AVERAGE($C34:$C39),"")</f>
        <v/>
      </c>
      <c r="E34" s="39" t="str">
        <f>IF(SUM($C$3:$C39)&lt;&gt;0,AVERAGE($C$3:$C39),"")</f>
        <v/>
      </c>
      <c r="F34" s="17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x14ac:dyDescent="0.3">
      <c r="A35" s="49"/>
      <c r="B35" s="2" t="s">
        <v>25</v>
      </c>
      <c r="C35" s="11"/>
      <c r="D35" s="39"/>
      <c r="E35" s="39"/>
      <c r="F35" s="17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x14ac:dyDescent="0.3">
      <c r="A36" s="49"/>
      <c r="B36" s="8" t="s">
        <v>24</v>
      </c>
      <c r="C36" s="11"/>
      <c r="D36" s="39"/>
      <c r="E36" s="39"/>
      <c r="F36" s="17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x14ac:dyDescent="0.3">
      <c r="A37" s="49"/>
      <c r="B37" s="2" t="s">
        <v>28</v>
      </c>
      <c r="C37" s="11"/>
      <c r="D37" s="39"/>
      <c r="E37" s="39"/>
      <c r="F37" s="17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x14ac:dyDescent="0.3">
      <c r="A38" s="49"/>
      <c r="B38" s="2" t="s">
        <v>27</v>
      </c>
      <c r="C38" s="11"/>
      <c r="D38" s="39"/>
      <c r="E38" s="39"/>
      <c r="F38" s="17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ht="15" thickBot="1" x14ac:dyDescent="0.35">
      <c r="A39" s="50"/>
      <c r="B39" s="14" t="s">
        <v>49</v>
      </c>
      <c r="C39" s="12"/>
      <c r="D39" s="40"/>
      <c r="E39" s="40"/>
      <c r="F39" s="18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x14ac:dyDescent="0.3">
      <c r="A40" s="64">
        <v>7</v>
      </c>
      <c r="B40" s="8" t="s">
        <v>29</v>
      </c>
      <c r="C40" s="30"/>
      <c r="D40" s="39" t="str">
        <f t="shared" ref="D40" si="1">IF(SUM($C40:$C45)&lt;&gt;0,AVERAGE($C40:$C45),"")</f>
        <v/>
      </c>
      <c r="E40" s="39" t="str">
        <f>IF(SUM($C$3:$C45)&lt;&gt;0,AVERAGE($C$3:$C45),"")</f>
        <v/>
      </c>
      <c r="F40" s="17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x14ac:dyDescent="0.3">
      <c r="A41" s="65"/>
      <c r="B41" s="2" t="s">
        <v>31</v>
      </c>
      <c r="C41" s="11"/>
      <c r="D41" s="39"/>
      <c r="E41" s="39"/>
      <c r="F41" s="17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x14ac:dyDescent="0.3">
      <c r="A42" s="65"/>
      <c r="B42" s="2" t="s">
        <v>30</v>
      </c>
      <c r="C42" s="11"/>
      <c r="D42" s="39"/>
      <c r="E42" s="39"/>
      <c r="F42" s="17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x14ac:dyDescent="0.3">
      <c r="A43" s="65"/>
      <c r="B43" s="2" t="s">
        <v>32</v>
      </c>
      <c r="C43" s="11"/>
      <c r="D43" s="39"/>
      <c r="E43" s="39"/>
      <c r="F43" s="17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x14ac:dyDescent="0.3">
      <c r="A44" s="65"/>
      <c r="B44" s="16" t="s">
        <v>53</v>
      </c>
      <c r="C44" s="11"/>
      <c r="D44" s="39"/>
      <c r="E44" s="39"/>
      <c r="F44" s="17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ht="15" thickBot="1" x14ac:dyDescent="0.35">
      <c r="A45" s="66"/>
      <c r="B45" s="14" t="s">
        <v>50</v>
      </c>
      <c r="C45" s="12"/>
      <c r="D45" s="40"/>
      <c r="E45" s="40"/>
      <c r="F45" s="18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x14ac:dyDescent="0.3">
      <c r="A46" s="64">
        <v>8</v>
      </c>
      <c r="B46" s="8" t="s">
        <v>61</v>
      </c>
      <c r="C46" s="30"/>
      <c r="D46" s="39" t="str">
        <f>IF(SUM($C46:$C51)&lt;&gt;0,AVERAGE($C46:$C51),"")</f>
        <v/>
      </c>
      <c r="E46" s="39" t="str">
        <f>IF(SUM($C$3:$C51)&lt;&gt;0,AVERAGE($C$3:$C51),"")</f>
        <v/>
      </c>
      <c r="F46" s="17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x14ac:dyDescent="0.3">
      <c r="A47" s="64"/>
      <c r="B47" s="8" t="s">
        <v>159</v>
      </c>
      <c r="C47" s="30"/>
      <c r="D47" s="39"/>
      <c r="E47" s="39"/>
      <c r="F47" s="17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x14ac:dyDescent="0.3">
      <c r="A48" s="65"/>
      <c r="B48" s="8" t="s">
        <v>33</v>
      </c>
      <c r="C48" s="11"/>
      <c r="D48" s="39"/>
      <c r="E48" s="39"/>
      <c r="F48" s="17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x14ac:dyDescent="0.3">
      <c r="A49" s="65"/>
      <c r="B49" s="16" t="s">
        <v>54</v>
      </c>
      <c r="C49" s="11"/>
      <c r="D49" s="39"/>
      <c r="E49" s="39"/>
      <c r="F49" s="17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x14ac:dyDescent="0.3">
      <c r="A50" s="65"/>
      <c r="B50" s="16" t="s">
        <v>55</v>
      </c>
      <c r="C50" s="11"/>
      <c r="D50" s="39"/>
      <c r="E50" s="39"/>
      <c r="F50" s="17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ht="15" thickBot="1" x14ac:dyDescent="0.35">
      <c r="A51" s="66"/>
      <c r="B51" s="14" t="s">
        <v>51</v>
      </c>
      <c r="C51" s="12"/>
      <c r="D51" s="40"/>
      <c r="E51" s="40"/>
      <c r="F51" s="18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x14ac:dyDescent="0.3">
      <c r="A52" s="58">
        <v>9</v>
      </c>
      <c r="B52" s="8" t="s">
        <v>35</v>
      </c>
      <c r="C52" s="30"/>
      <c r="D52" s="39" t="str">
        <f>IF(SUM($C52:$C57)&lt;&gt;0,AVERAGE($C52:$C57),"")</f>
        <v/>
      </c>
      <c r="E52" s="39" t="str">
        <f>IF(SUM($C$3:$C57)&lt;&gt;0,AVERAGE($C$3:$C57),"")</f>
        <v/>
      </c>
      <c r="F52" s="17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x14ac:dyDescent="0.3">
      <c r="A53" s="59"/>
      <c r="B53" s="8" t="s">
        <v>34</v>
      </c>
      <c r="C53" s="11"/>
      <c r="D53" s="39"/>
      <c r="E53" s="39"/>
      <c r="F53" s="17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x14ac:dyDescent="0.3">
      <c r="A54" s="59"/>
      <c r="B54" s="2" t="s">
        <v>36</v>
      </c>
      <c r="C54" s="11"/>
      <c r="D54" s="39"/>
      <c r="E54" s="39"/>
      <c r="F54" s="17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x14ac:dyDescent="0.3">
      <c r="A55" s="59"/>
      <c r="B55" s="16" t="s">
        <v>56</v>
      </c>
      <c r="C55" s="11"/>
      <c r="D55" s="39"/>
      <c r="E55" s="39"/>
      <c r="F55" s="17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x14ac:dyDescent="0.3">
      <c r="A56" s="59"/>
      <c r="B56" s="16" t="s">
        <v>57</v>
      </c>
      <c r="C56" s="11"/>
      <c r="D56" s="39"/>
      <c r="E56" s="39"/>
      <c r="F56" s="17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ht="15" thickBot="1" x14ac:dyDescent="0.35">
      <c r="A57" s="60"/>
      <c r="B57" s="14" t="s">
        <v>52</v>
      </c>
      <c r="C57" s="12"/>
      <c r="D57" s="40"/>
      <c r="E57" s="40"/>
      <c r="F57" s="18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x14ac:dyDescent="0.3">
      <c r="A58" s="61">
        <v>10</v>
      </c>
      <c r="B58" s="52" t="s">
        <v>37</v>
      </c>
      <c r="C58" s="54"/>
      <c r="D58" s="39" t="str">
        <f>IF(C58&lt;&gt;0,C58,"")</f>
        <v/>
      </c>
      <c r="E58" s="39" t="str">
        <f>IF(AND(C58&lt;&gt;0,SUM(C3:C57)&lt;&gt;0),E52*Ρυθμίσεις!M7+D58*Ρυθμίσεις!M8,"")</f>
        <v/>
      </c>
      <c r="F58" s="17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x14ac:dyDescent="0.3">
      <c r="A59" s="62"/>
      <c r="B59" s="52"/>
      <c r="C59" s="55"/>
      <c r="D59" s="39"/>
      <c r="E59" s="39"/>
      <c r="F59" s="17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x14ac:dyDescent="0.3">
      <c r="A60" s="62"/>
      <c r="B60" s="52"/>
      <c r="C60" s="55"/>
      <c r="D60" s="39"/>
      <c r="E60" s="39"/>
      <c r="F60" s="17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x14ac:dyDescent="0.3">
      <c r="A61" s="62"/>
      <c r="B61" s="52"/>
      <c r="C61" s="55"/>
      <c r="D61" s="39"/>
      <c r="E61" s="39"/>
      <c r="F61" s="17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x14ac:dyDescent="0.3">
      <c r="A62" s="62"/>
      <c r="B62" s="52"/>
      <c r="C62" s="55"/>
      <c r="D62" s="39"/>
      <c r="E62" s="39"/>
      <c r="F62" s="17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x14ac:dyDescent="0.3">
      <c r="A63" s="62"/>
      <c r="B63" s="53"/>
      <c r="C63" s="56"/>
      <c r="D63" s="63"/>
      <c r="E63" s="63"/>
      <c r="F63" s="19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ht="18" customHeight="1" x14ac:dyDescent="0.3">
      <c r="A64" s="4" t="s">
        <v>0</v>
      </c>
      <c r="B64" s="4" t="s">
        <v>1</v>
      </c>
      <c r="C64" s="4" t="s">
        <v>2</v>
      </c>
      <c r="D64" s="4" t="s">
        <v>39</v>
      </c>
      <c r="E64" s="4" t="s">
        <v>38</v>
      </c>
      <c r="F64" s="4" t="s">
        <v>43</v>
      </c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x14ac:dyDescent="0.3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x14ac:dyDescent="0.3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x14ac:dyDescent="0.3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x14ac:dyDescent="0.3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x14ac:dyDescent="0.3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x14ac:dyDescent="0.3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x14ac:dyDescent="0.3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x14ac:dyDescent="0.3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x14ac:dyDescent="0.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x14ac:dyDescent="0.3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x14ac:dyDescent="0.3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x14ac:dyDescent="0.3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x14ac:dyDescent="0.3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x14ac:dyDescent="0.3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x14ac:dyDescent="0.3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x14ac:dyDescent="0.3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x14ac:dyDescent="0.3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x14ac:dyDescent="0.3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x14ac:dyDescent="0.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x14ac:dyDescent="0.3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x14ac:dyDescent="0.3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x14ac:dyDescent="0.3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x14ac:dyDescent="0.3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x14ac:dyDescent="0.3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x14ac:dyDescent="0.3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x14ac:dyDescent="0.3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x14ac:dyDescent="0.3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x14ac:dyDescent="0.3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x14ac:dyDescent="0.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x14ac:dyDescent="0.3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x14ac:dyDescent="0.3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x14ac:dyDescent="0.3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6" x14ac:dyDescent="0.3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6" x14ac:dyDescent="0.3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6" x14ac:dyDescent="0.3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6" x14ac:dyDescent="0.3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6" x14ac:dyDescent="0.3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Z101" s="20" t="s">
        <v>64</v>
      </c>
    </row>
    <row r="102" spans="1:26" x14ac:dyDescent="0.3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6" x14ac:dyDescent="0.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6" x14ac:dyDescent="0.3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6" x14ac:dyDescent="0.3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6" x14ac:dyDescent="0.3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6" x14ac:dyDescent="0.3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6" x14ac:dyDescent="0.3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</row>
    <row r="109" spans="1:26" x14ac:dyDescent="0.3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6" x14ac:dyDescent="0.3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6" x14ac:dyDescent="0.3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6" x14ac:dyDescent="0.3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 x14ac:dyDescent="0.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x14ac:dyDescent="0.3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 x14ac:dyDescent="0.3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</row>
    <row r="116" spans="1:20" x14ac:dyDescent="0.3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x14ac:dyDescent="0.3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x14ac:dyDescent="0.3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 x14ac:dyDescent="0.3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x14ac:dyDescent="0.3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x14ac:dyDescent="0.3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</sheetData>
  <sheetProtection password="F1E7" sheet="1" objects="1" scenarios="1" selectLockedCells="1"/>
  <mergeCells count="37">
    <mergeCell ref="A1:F1"/>
    <mergeCell ref="B58:B63"/>
    <mergeCell ref="C58:C63"/>
    <mergeCell ref="H3:H4"/>
    <mergeCell ref="A52:A57"/>
    <mergeCell ref="D52:D57"/>
    <mergeCell ref="E52:E57"/>
    <mergeCell ref="A58:A63"/>
    <mergeCell ref="D58:D63"/>
    <mergeCell ref="E58:E63"/>
    <mergeCell ref="A40:A45"/>
    <mergeCell ref="D40:D45"/>
    <mergeCell ref="E40:E45"/>
    <mergeCell ref="A46:A51"/>
    <mergeCell ref="D46:D51"/>
    <mergeCell ref="E46:E51"/>
    <mergeCell ref="A34:A39"/>
    <mergeCell ref="D34:D39"/>
    <mergeCell ref="E34:E39"/>
    <mergeCell ref="A28:A33"/>
    <mergeCell ref="D28:D33"/>
    <mergeCell ref="E28:E33"/>
    <mergeCell ref="G32:H33"/>
    <mergeCell ref="I3:J4"/>
    <mergeCell ref="E3:E8"/>
    <mergeCell ref="E9:E14"/>
    <mergeCell ref="A3:A8"/>
    <mergeCell ref="A9:A14"/>
    <mergeCell ref="D3:D8"/>
    <mergeCell ref="D9:D14"/>
    <mergeCell ref="G3:G4"/>
    <mergeCell ref="A21:A27"/>
    <mergeCell ref="D21:D27"/>
    <mergeCell ref="E21:E27"/>
    <mergeCell ref="A15:A20"/>
    <mergeCell ref="D15:D20"/>
    <mergeCell ref="E15:E20"/>
  </mergeCells>
  <dataValidations count="4">
    <dataValidation type="whole" allowBlank="1" showInputMessage="1" showErrorMessage="1" errorTitle="Μη έγκυρη βαθμολογία!" error="Ο βαθμός που καταχωρήσατε δεν βρίσκεται στο διάστημα [0,10]. Πλητρολογήστε έναν αριθμό ανάμεσα στο 0 και το 10." sqref="C27:C57 C3:C7 C9:C25">
      <formula1>0</formula1>
      <formula2>10</formula2>
    </dataValidation>
    <dataValidation type="whole" allowBlank="1" showInputMessage="1" showErrorMessage="1" errorTitle="Μη έγκυρη βαθμολογία!" error="Ο βαθμός που καταχωρήσατε δεν βρίσκεται στο διάστημα [0,10]. Πλητρολογήστε έναν αριθμό ανάμεσα στο 0 και το 10." promptTitle="Βαθμολογία Ξένης Γλώσσας" prompt="Εάν έχετε απαλλαγεί από την εξέταση του 3ου εξαμήνου, πλητρολογήστε το βαθμό του 4ου εξαμήνου, αλλιώς πληκτρολογήστε τον μέσο όρο των εξετάσεων 3ου και 4ου εξαμήνου." sqref="C26">
      <formula1>0</formula1>
      <formula2>10</formula2>
    </dataValidation>
    <dataValidation type="decimal" allowBlank="1" showInputMessage="1" showErrorMessage="1" errorTitle="Μη έγκυρη βαθμολογία!" error="Ο βαθμός που καταχωρήσατε δεν βρίσκεται στο διάστημα [0,10]. Πλητρολογήστε έναν αριθμό ανάμεσα στο 0 και το 10." sqref="C58:C63">
      <formula1>0</formula1>
      <formula2>10</formula2>
    </dataValidation>
    <dataValidation type="whole" allowBlank="1" showInputMessage="1" showErrorMessage="1" errorTitle="Μη έγκυρη βαθμολογία!" error="Ο βαθμός που καταχωρήσατε δεν βρίσκεται στο διάστημα [0,10]. Πλητρολογήστε έναν αριθμό ανάμεσα στο 0 και το 10." promptTitle="Μαθήματα επιλογής / εμβάθυνσης" prompt="Κάντε κλικ στον τίτλο κάθε μαθήματος επιλογής, εμβάθυνσης ή ξένης γλώσσας και διαλέξτε ακριβώς τα μαθήματα που παρακολουθήσατε." sqref="C8">
      <formula1>0</formula1>
      <formula2>10</formula2>
    </dataValidation>
  </dataValidations>
  <hyperlinks>
    <hyperlink ref="Z101" r:id="rId1"/>
  </hyperlinks>
  <printOptions verticalCentered="1"/>
  <pageMargins left="0.31496062992125984" right="0.31496062992125984" top="0.35433070866141736" bottom="0.74803149606299213" header="0.31496062992125984" footer="0.31496062992125984"/>
  <pageSetup paperSize="9" orientation="landscape" horizontalDpi="4294967293" verticalDpi="4294967293" r:id="rId2"/>
  <rowBreaks count="1" manualBreakCount="1">
    <brk id="33" max="16383" man="1"/>
  </rowBreaks>
  <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8" operator="between" id="{72EE2E9A-DA8D-45E4-A8F7-D4F60D567F63}">
            <xm:f>Ρυθμίσεις!$H$4</xm:f>
            <xm:f>Ρυθμίσεις!$M$4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ellIs" priority="9" operator="between" id="{6663D5F8-ABF2-492C-8C44-EF1C1267CAAD}">
            <xm:f>Ρυθμίσεις!$H$3</xm:f>
            <xm:f>Ρυθμίσεις!$M$3</xm:f>
            <x14:dxf>
              <font>
                <color theme="0"/>
              </font>
              <fill>
                <patternFill>
                  <bgColor rgb="FFFFC000"/>
                </patternFill>
              </fill>
            </x14:dxf>
          </x14:cfRule>
          <x14:cfRule type="cellIs" priority="10" operator="between" id="{13BD92D9-B121-4E9A-9183-B49616DAB9BB}">
            <xm:f>Ρυθμίσεις!$H$2</xm:f>
            <xm:f>Ρυθμίσεις!$M$2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G3:G4 H3 C3:C63</xm:sqref>
        </x14:conditionalFormatting>
        <x14:conditionalFormatting xmlns:xm="http://schemas.microsoft.com/office/excel/2006/main">
          <x14:cfRule type="cellIs" priority="1" operator="between" id="{18C62A90-F236-4956-BFC3-2FCEB26550F0}">
            <xm:f>Ρυθμίσεις!$H$4</xm:f>
            <xm:f>Ρυθμίσεις!$M$4</xm:f>
            <x14:dxf>
              <font>
                <color rgb="FF00B050"/>
              </font>
            </x14:dxf>
          </x14:cfRule>
          <x14:cfRule type="cellIs" priority="2" operator="between" id="{D8E3D3A4-06C0-4BEE-BF7E-6DF14F7BB16F}">
            <xm:f>Ρυθμίσεις!$H$3</xm:f>
            <xm:f>Ρυθμίσεις!$M$3</xm:f>
            <x14:dxf>
              <font>
                <color rgb="FFFFC000"/>
              </font>
            </x14:dxf>
          </x14:cfRule>
          <x14:cfRule type="cellIs" priority="3" operator="between" id="{729A3B4E-452A-49B4-B819-9339D9C9B747}">
            <xm:f>Ρυθμίσεις!$H$2</xm:f>
            <xm:f>Ρυθμίσεις!$M$2</xm:f>
            <x14:dxf>
              <font>
                <color rgb="FFFF0000"/>
              </font>
            </x14:dxf>
          </x14:cfRule>
          <xm:sqref>D3:E63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>
          <x14:formula1>
            <xm:f>Ρυθμίσεις!$A$1:$A$6</xm:f>
          </x14:formula1>
          <xm:sqref>B8</xm:sqref>
        </x14:dataValidation>
        <x14:dataValidation type="list" allowBlank="1" showInputMessage="1" showErrorMessage="1">
          <x14:formula1>
            <xm:f>Ρυθμίσεις!$A$8:$A$13</xm:f>
          </x14:formula1>
          <xm:sqref>B14</xm:sqref>
        </x14:dataValidation>
        <x14:dataValidation type="list" allowBlank="1" showInputMessage="1" showErrorMessage="1">
          <x14:formula1>
            <xm:f>Ρυθμίσεις!$A$15:$A$20</xm:f>
          </x14:formula1>
          <xm:sqref>B20</xm:sqref>
        </x14:dataValidation>
        <x14:dataValidation type="list" allowBlank="1" showInputMessage="1" showErrorMessage="1">
          <x14:formula1>
            <xm:f>Ρυθμίσεις!$A$22:$A$28</xm:f>
          </x14:formula1>
          <xm:sqref>B27</xm:sqref>
        </x14:dataValidation>
        <x14:dataValidation type="list" allowBlank="1" showInputMessage="1" showErrorMessage="1">
          <x14:formula1>
            <xm:f>Ρυθμίσεις!$A$30:$A$35</xm:f>
          </x14:formula1>
          <xm:sqref>B33</xm:sqref>
        </x14:dataValidation>
        <x14:dataValidation type="list" allowBlank="1" showInputMessage="1" showErrorMessage="1">
          <x14:formula1>
            <xm:f>Ρυθμίσεις!$A$37:$A$42</xm:f>
          </x14:formula1>
          <xm:sqref>B39</xm:sqref>
        </x14:dataValidation>
        <x14:dataValidation type="list" allowBlank="1" showInputMessage="1" showErrorMessage="1">
          <x14:formula1>
            <xm:f>Ρυθμίσεις!$A$44:$A$49</xm:f>
          </x14:formula1>
          <xm:sqref>B45</xm:sqref>
        </x14:dataValidation>
        <x14:dataValidation type="list" allowBlank="1" showInputMessage="1" showErrorMessage="1">
          <x14:formula1>
            <xm:f>Ρυθμίσεις!$A$51:$A$58</xm:f>
          </x14:formula1>
          <xm:sqref>B51</xm:sqref>
        </x14:dataValidation>
        <x14:dataValidation type="list" allowBlank="1" showInputMessage="1" showErrorMessage="1">
          <x14:formula1>
            <xm:f>Ρυθμίσεις!$A$60:$A$65</xm:f>
          </x14:formula1>
          <xm:sqref>B57</xm:sqref>
        </x14:dataValidation>
        <x14:dataValidation type="list" allowBlank="1" showInputMessage="1" showErrorMessage="1">
          <x14:formula1>
            <xm:f>Ρυθμίσεις!$C$1:$C$5</xm:f>
          </x14:formula1>
          <xm:sqref>B26</xm:sqref>
        </x14:dataValidation>
        <x14:dataValidation type="list" allowBlank="1" showInputMessage="1" showErrorMessage="1">
          <x14:formula1>
            <xm:f>Ρυθμίσεις!$C$8:$C$13</xm:f>
          </x14:formula1>
          <xm:sqref>B44</xm:sqref>
        </x14:dataValidation>
        <x14:dataValidation type="list" allowBlank="1" showInputMessage="1" showErrorMessage="1">
          <x14:formula1>
            <xm:f>Ρυθμίσεις!$C$15:$C$20</xm:f>
          </x14:formula1>
          <xm:sqref>B49</xm:sqref>
        </x14:dataValidation>
        <x14:dataValidation type="list" allowBlank="1" showInputMessage="1" showErrorMessage="1">
          <x14:formula1>
            <xm:f>Ρυθμίσεις!$C$22:$C$27</xm:f>
          </x14:formula1>
          <xm:sqref>B50</xm:sqref>
        </x14:dataValidation>
        <x14:dataValidation type="list" allowBlank="1" showInputMessage="1" showErrorMessage="1">
          <x14:formula1>
            <xm:f>Ρυθμίσεις!$C$30:$C$35</xm:f>
          </x14:formula1>
          <xm:sqref>B55</xm:sqref>
        </x14:dataValidation>
        <x14:dataValidation type="list" allowBlank="1" showInputMessage="1" showErrorMessage="1">
          <x14:formula1>
            <xm:f>Ρυθμίσεις!$C$37:$C$42</xm:f>
          </x14:formula1>
          <xm:sqref>B56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Q7" sqref="Q7"/>
    </sheetView>
  </sheetViews>
  <sheetFormatPr defaultRowHeight="14.4" x14ac:dyDescent="0.3"/>
  <cols>
    <col min="1" max="16384" width="8.88671875" style="21"/>
  </cols>
  <sheetData/>
  <sheetProtection password="F1E7" sheet="1" objects="1" scenarios="1"/>
  <pageMargins left="0.7" right="0.7" top="0.75" bottom="0.75" header="0.3" footer="0.3"/>
  <pageSetup paperSize="9" orientation="landscape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workbookViewId="0">
      <selection activeCell="H2" sqref="H2"/>
    </sheetView>
  </sheetViews>
  <sheetFormatPr defaultRowHeight="14.4" x14ac:dyDescent="0.3"/>
  <cols>
    <col min="1" max="1" width="39.109375" customWidth="1"/>
    <col min="2" max="2" width="3.33203125" customWidth="1"/>
    <col min="3" max="3" width="39.109375" customWidth="1"/>
    <col min="6" max="7" width="4.44140625" customWidth="1"/>
    <col min="9" max="9" width="2" bestFit="1" customWidth="1"/>
    <col min="12" max="12" width="2" bestFit="1" customWidth="1"/>
  </cols>
  <sheetData>
    <row r="1" spans="1:13" x14ac:dyDescent="0.3">
      <c r="A1" s="23" t="s">
        <v>44</v>
      </c>
      <c r="C1" s="24" t="s">
        <v>115</v>
      </c>
      <c r="H1" s="69" t="s">
        <v>149</v>
      </c>
      <c r="I1" s="70"/>
      <c r="J1" s="70"/>
      <c r="K1" s="70"/>
      <c r="L1" s="70"/>
      <c r="M1" s="71"/>
    </row>
    <row r="2" spans="1:13" x14ac:dyDescent="0.3">
      <c r="A2" s="22" t="s">
        <v>67</v>
      </c>
      <c r="C2" s="22" t="s">
        <v>116</v>
      </c>
      <c r="H2" s="28">
        <v>0.01</v>
      </c>
      <c r="I2" s="27" t="s">
        <v>154</v>
      </c>
      <c r="J2" s="72" t="s">
        <v>151</v>
      </c>
      <c r="K2" s="73"/>
      <c r="L2" s="26" t="s">
        <v>150</v>
      </c>
      <c r="M2" s="28">
        <v>5</v>
      </c>
    </row>
    <row r="3" spans="1:13" x14ac:dyDescent="0.3">
      <c r="A3" s="22" t="s">
        <v>68</v>
      </c>
      <c r="C3" s="22" t="s">
        <v>118</v>
      </c>
      <c r="H3" s="28">
        <v>5</v>
      </c>
      <c r="I3" s="26" t="s">
        <v>154</v>
      </c>
      <c r="J3" s="74" t="s">
        <v>152</v>
      </c>
      <c r="K3" s="75"/>
      <c r="L3" s="26" t="s">
        <v>150</v>
      </c>
      <c r="M3" s="28">
        <v>8</v>
      </c>
    </row>
    <row r="4" spans="1:13" x14ac:dyDescent="0.3">
      <c r="A4" s="22" t="s">
        <v>69</v>
      </c>
      <c r="C4" s="22" t="s">
        <v>117</v>
      </c>
      <c r="H4" s="28">
        <v>8</v>
      </c>
      <c r="I4" s="26" t="s">
        <v>154</v>
      </c>
      <c r="J4" s="76" t="s">
        <v>153</v>
      </c>
      <c r="K4" s="77"/>
      <c r="L4" s="26" t="s">
        <v>150</v>
      </c>
      <c r="M4" s="28">
        <v>10</v>
      </c>
    </row>
    <row r="5" spans="1:13" x14ac:dyDescent="0.3">
      <c r="A5" s="22" t="s">
        <v>70</v>
      </c>
      <c r="C5" s="22" t="s">
        <v>119</v>
      </c>
    </row>
    <row r="6" spans="1:13" x14ac:dyDescent="0.3">
      <c r="A6" s="22" t="s">
        <v>71</v>
      </c>
      <c r="H6" s="67" t="s">
        <v>155</v>
      </c>
      <c r="I6" s="67"/>
      <c r="J6" s="67"/>
      <c r="K6" s="67"/>
      <c r="L6" s="67"/>
      <c r="M6" s="67"/>
    </row>
    <row r="7" spans="1:13" x14ac:dyDescent="0.3">
      <c r="H7" s="68" t="s">
        <v>156</v>
      </c>
      <c r="I7" s="68"/>
      <c r="J7" s="68"/>
      <c r="K7" s="68"/>
      <c r="L7" s="68"/>
      <c r="M7" s="33">
        <v>0.8</v>
      </c>
    </row>
    <row r="8" spans="1:13" x14ac:dyDescent="0.3">
      <c r="A8" s="23" t="s">
        <v>45</v>
      </c>
      <c r="C8" s="25" t="s">
        <v>53</v>
      </c>
      <c r="H8" s="68" t="s">
        <v>157</v>
      </c>
      <c r="I8" s="68"/>
      <c r="J8" s="68"/>
      <c r="K8" s="68"/>
      <c r="L8" s="68"/>
      <c r="M8" s="33">
        <v>0.2</v>
      </c>
    </row>
    <row r="9" spans="1:13" x14ac:dyDescent="0.3">
      <c r="A9" s="22" t="s">
        <v>72</v>
      </c>
      <c r="C9" s="22" t="s">
        <v>121</v>
      </c>
      <c r="D9" s="78" t="s">
        <v>126</v>
      </c>
      <c r="E9" s="79"/>
      <c r="F9" s="79"/>
      <c r="G9" s="31"/>
    </row>
    <row r="10" spans="1:13" x14ac:dyDescent="0.3">
      <c r="A10" s="22" t="s">
        <v>73</v>
      </c>
      <c r="C10" s="22" t="s">
        <v>133</v>
      </c>
      <c r="D10" s="78" t="s">
        <v>127</v>
      </c>
      <c r="E10" s="79"/>
      <c r="F10" s="79"/>
      <c r="G10" s="31"/>
    </row>
    <row r="11" spans="1:13" x14ac:dyDescent="0.3">
      <c r="A11" s="22" t="s">
        <v>74</v>
      </c>
      <c r="C11" s="22" t="s">
        <v>122</v>
      </c>
      <c r="D11" s="78" t="s">
        <v>128</v>
      </c>
      <c r="E11" s="79"/>
      <c r="F11" s="79"/>
      <c r="G11" s="31"/>
    </row>
    <row r="12" spans="1:13" x14ac:dyDescent="0.3">
      <c r="A12" s="22" t="s">
        <v>75</v>
      </c>
      <c r="C12" s="22" t="s">
        <v>120</v>
      </c>
      <c r="D12" s="80" t="s">
        <v>111</v>
      </c>
      <c r="E12" s="81"/>
      <c r="F12" s="81"/>
      <c r="G12" s="32"/>
    </row>
    <row r="13" spans="1:13" x14ac:dyDescent="0.3">
      <c r="A13" s="22" t="s">
        <v>76</v>
      </c>
      <c r="C13" s="22" t="s">
        <v>123</v>
      </c>
      <c r="D13" s="80" t="s">
        <v>129</v>
      </c>
      <c r="E13" s="81"/>
      <c r="F13" s="81"/>
      <c r="G13" s="32"/>
    </row>
    <row r="15" spans="1:13" x14ac:dyDescent="0.3">
      <c r="A15" s="23" t="s">
        <v>47</v>
      </c>
      <c r="C15" s="25" t="s">
        <v>54</v>
      </c>
    </row>
    <row r="16" spans="1:13" x14ac:dyDescent="0.3">
      <c r="A16" s="22" t="s">
        <v>77</v>
      </c>
      <c r="C16" s="22" t="s">
        <v>124</v>
      </c>
      <c r="D16" s="78" t="s">
        <v>126</v>
      </c>
      <c r="E16" s="79"/>
      <c r="F16" s="79"/>
      <c r="G16" s="31"/>
    </row>
    <row r="17" spans="1:7" x14ac:dyDescent="0.3">
      <c r="A17" s="22" t="s">
        <v>78</v>
      </c>
      <c r="C17" s="22" t="s">
        <v>134</v>
      </c>
      <c r="D17" s="78" t="s">
        <v>127</v>
      </c>
      <c r="E17" s="79"/>
      <c r="F17" s="79"/>
      <c r="G17" s="31"/>
    </row>
    <row r="18" spans="1:7" x14ac:dyDescent="0.3">
      <c r="A18" s="22" t="s">
        <v>79</v>
      </c>
      <c r="C18" s="22" t="s">
        <v>138</v>
      </c>
      <c r="D18" s="78" t="s">
        <v>128</v>
      </c>
      <c r="E18" s="79"/>
      <c r="F18" s="79"/>
      <c r="G18" s="31"/>
    </row>
    <row r="19" spans="1:7" x14ac:dyDescent="0.3">
      <c r="A19" s="22" t="s">
        <v>80</v>
      </c>
      <c r="C19" s="22" t="s">
        <v>142</v>
      </c>
      <c r="D19" s="80" t="s">
        <v>111</v>
      </c>
      <c r="E19" s="81"/>
      <c r="F19" s="81"/>
      <c r="G19" s="32"/>
    </row>
    <row r="20" spans="1:7" x14ac:dyDescent="0.3">
      <c r="A20" s="22" t="s">
        <v>81</v>
      </c>
      <c r="C20" s="22" t="s">
        <v>145</v>
      </c>
      <c r="D20" s="80" t="s">
        <v>129</v>
      </c>
      <c r="E20" s="81"/>
      <c r="F20" s="81"/>
      <c r="G20" s="32"/>
    </row>
    <row r="22" spans="1:7" x14ac:dyDescent="0.3">
      <c r="A22" s="23" t="s">
        <v>46</v>
      </c>
      <c r="C22" s="25" t="s">
        <v>55</v>
      </c>
    </row>
    <row r="23" spans="1:7" x14ac:dyDescent="0.3">
      <c r="A23" s="22" t="s">
        <v>82</v>
      </c>
      <c r="C23" s="22" t="s">
        <v>130</v>
      </c>
      <c r="D23" s="78" t="s">
        <v>126</v>
      </c>
      <c r="E23" s="79"/>
      <c r="F23" s="79"/>
      <c r="G23" s="31"/>
    </row>
    <row r="24" spans="1:7" x14ac:dyDescent="0.3">
      <c r="A24" s="22" t="s">
        <v>83</v>
      </c>
      <c r="C24" s="22" t="s">
        <v>135</v>
      </c>
      <c r="D24" s="78" t="s">
        <v>127</v>
      </c>
      <c r="E24" s="79"/>
      <c r="F24" s="79"/>
      <c r="G24" s="31"/>
    </row>
    <row r="25" spans="1:7" x14ac:dyDescent="0.3">
      <c r="A25" s="22" t="s">
        <v>84</v>
      </c>
      <c r="C25" s="22" t="s">
        <v>139</v>
      </c>
      <c r="D25" s="78" t="s">
        <v>128</v>
      </c>
      <c r="E25" s="79"/>
      <c r="F25" s="79"/>
      <c r="G25" s="31"/>
    </row>
    <row r="26" spans="1:7" x14ac:dyDescent="0.3">
      <c r="A26" s="22" t="s">
        <v>85</v>
      </c>
      <c r="C26" s="22" t="s">
        <v>125</v>
      </c>
      <c r="D26" s="80" t="s">
        <v>111</v>
      </c>
      <c r="E26" s="81"/>
      <c r="F26" s="81"/>
      <c r="G26" s="32"/>
    </row>
    <row r="27" spans="1:7" x14ac:dyDescent="0.3">
      <c r="A27" s="22" t="s">
        <v>86</v>
      </c>
      <c r="C27" s="22" t="s">
        <v>146</v>
      </c>
      <c r="D27" s="80" t="s">
        <v>129</v>
      </c>
      <c r="E27" s="81"/>
      <c r="F27" s="81"/>
      <c r="G27" s="32"/>
    </row>
    <row r="28" spans="1:7" x14ac:dyDescent="0.3">
      <c r="A28" s="22" t="s">
        <v>87</v>
      </c>
    </row>
    <row r="30" spans="1:7" x14ac:dyDescent="0.3">
      <c r="A30" s="23" t="s">
        <v>48</v>
      </c>
      <c r="C30" s="25" t="s">
        <v>56</v>
      </c>
    </row>
    <row r="31" spans="1:7" x14ac:dyDescent="0.3">
      <c r="A31" s="22" t="s">
        <v>88</v>
      </c>
      <c r="C31" s="22" t="s">
        <v>131</v>
      </c>
      <c r="D31" s="78" t="s">
        <v>126</v>
      </c>
      <c r="E31" s="79"/>
      <c r="F31" s="79"/>
      <c r="G31" s="31"/>
    </row>
    <row r="32" spans="1:7" x14ac:dyDescent="0.3">
      <c r="A32" s="22" t="s">
        <v>89</v>
      </c>
      <c r="C32" s="22" t="s">
        <v>136</v>
      </c>
      <c r="D32" s="78" t="s">
        <v>127</v>
      </c>
      <c r="E32" s="79"/>
      <c r="F32" s="79"/>
      <c r="G32" s="31"/>
    </row>
    <row r="33" spans="1:7" x14ac:dyDescent="0.3">
      <c r="A33" s="22" t="s">
        <v>90</v>
      </c>
      <c r="C33" s="22" t="s">
        <v>140</v>
      </c>
      <c r="D33" s="78" t="s">
        <v>128</v>
      </c>
      <c r="E33" s="79"/>
      <c r="F33" s="79"/>
      <c r="G33" s="31"/>
    </row>
    <row r="34" spans="1:7" x14ac:dyDescent="0.3">
      <c r="A34" s="22" t="s">
        <v>91</v>
      </c>
      <c r="C34" s="22" t="s">
        <v>143</v>
      </c>
      <c r="D34" s="80" t="s">
        <v>111</v>
      </c>
      <c r="E34" s="81"/>
      <c r="F34" s="81"/>
      <c r="G34" s="32"/>
    </row>
    <row r="35" spans="1:7" x14ac:dyDescent="0.3">
      <c r="A35" s="22" t="s">
        <v>92</v>
      </c>
      <c r="C35" s="22" t="s">
        <v>147</v>
      </c>
      <c r="D35" s="80" t="s">
        <v>129</v>
      </c>
      <c r="E35" s="81"/>
      <c r="F35" s="81"/>
      <c r="G35" s="32"/>
    </row>
    <row r="37" spans="1:7" x14ac:dyDescent="0.3">
      <c r="A37" s="23" t="s">
        <v>49</v>
      </c>
      <c r="C37" s="25" t="s">
        <v>57</v>
      </c>
    </row>
    <row r="38" spans="1:7" x14ac:dyDescent="0.3">
      <c r="A38" s="22" t="s">
        <v>93</v>
      </c>
      <c r="C38" s="22" t="s">
        <v>132</v>
      </c>
      <c r="D38" s="78" t="s">
        <v>126</v>
      </c>
      <c r="E38" s="79"/>
      <c r="F38" s="79"/>
      <c r="G38" s="31"/>
    </row>
    <row r="39" spans="1:7" x14ac:dyDescent="0.3">
      <c r="A39" s="22" t="s">
        <v>94</v>
      </c>
      <c r="C39" s="22" t="s">
        <v>137</v>
      </c>
      <c r="D39" s="78" t="s">
        <v>127</v>
      </c>
      <c r="E39" s="79"/>
      <c r="F39" s="79"/>
      <c r="G39" s="31"/>
    </row>
    <row r="40" spans="1:7" x14ac:dyDescent="0.3">
      <c r="A40" s="22" t="s">
        <v>95</v>
      </c>
      <c r="C40" s="22" t="s">
        <v>141</v>
      </c>
      <c r="D40" s="78" t="s">
        <v>128</v>
      </c>
      <c r="E40" s="79"/>
      <c r="F40" s="79"/>
      <c r="G40" s="31"/>
    </row>
    <row r="41" spans="1:7" x14ac:dyDescent="0.3">
      <c r="A41" s="22" t="s">
        <v>96</v>
      </c>
      <c r="C41" s="22" t="s">
        <v>144</v>
      </c>
      <c r="D41" s="80" t="s">
        <v>111</v>
      </c>
      <c r="E41" s="81"/>
      <c r="F41" s="81"/>
      <c r="G41" s="32"/>
    </row>
    <row r="42" spans="1:7" x14ac:dyDescent="0.3">
      <c r="A42" s="22" t="s">
        <v>97</v>
      </c>
      <c r="C42" s="22" t="s">
        <v>148</v>
      </c>
      <c r="D42" s="80" t="s">
        <v>129</v>
      </c>
      <c r="E42" s="81"/>
      <c r="F42" s="81"/>
      <c r="G42" s="32"/>
    </row>
    <row r="44" spans="1:7" x14ac:dyDescent="0.3">
      <c r="A44" s="23" t="s">
        <v>50</v>
      </c>
    </row>
    <row r="45" spans="1:7" x14ac:dyDescent="0.3">
      <c r="A45" s="22" t="s">
        <v>98</v>
      </c>
    </row>
    <row r="46" spans="1:7" x14ac:dyDescent="0.3">
      <c r="A46" s="22" t="s">
        <v>99</v>
      </c>
    </row>
    <row r="47" spans="1:7" x14ac:dyDescent="0.3">
      <c r="A47" s="22" t="s">
        <v>100</v>
      </c>
    </row>
    <row r="48" spans="1:7" x14ac:dyDescent="0.3">
      <c r="A48" s="22" t="s">
        <v>101</v>
      </c>
    </row>
    <row r="49" spans="1:1" x14ac:dyDescent="0.3">
      <c r="A49" s="22" t="s">
        <v>102</v>
      </c>
    </row>
    <row r="51" spans="1:1" x14ac:dyDescent="0.3">
      <c r="A51" s="23" t="s">
        <v>51</v>
      </c>
    </row>
    <row r="52" spans="1:1" x14ac:dyDescent="0.3">
      <c r="A52" s="22" t="s">
        <v>103</v>
      </c>
    </row>
    <row r="53" spans="1:1" x14ac:dyDescent="0.3">
      <c r="A53" s="22" t="s">
        <v>104</v>
      </c>
    </row>
    <row r="54" spans="1:1" x14ac:dyDescent="0.3">
      <c r="A54" s="22" t="s">
        <v>105</v>
      </c>
    </row>
    <row r="55" spans="1:1" x14ac:dyDescent="0.3">
      <c r="A55" s="22" t="s">
        <v>106</v>
      </c>
    </row>
    <row r="56" spans="1:1" x14ac:dyDescent="0.3">
      <c r="A56" s="22" t="s">
        <v>107</v>
      </c>
    </row>
    <row r="57" spans="1:1" x14ac:dyDescent="0.3">
      <c r="A57" s="22" t="s">
        <v>108</v>
      </c>
    </row>
    <row r="58" spans="1:1" x14ac:dyDescent="0.3">
      <c r="A58" s="22" t="s">
        <v>109</v>
      </c>
    </row>
    <row r="60" spans="1:1" x14ac:dyDescent="0.3">
      <c r="A60" s="23" t="s">
        <v>52</v>
      </c>
    </row>
    <row r="61" spans="1:1" x14ac:dyDescent="0.3">
      <c r="A61" s="22" t="s">
        <v>110</v>
      </c>
    </row>
    <row r="62" spans="1:1" x14ac:dyDescent="0.3">
      <c r="A62" s="22" t="s">
        <v>111</v>
      </c>
    </row>
    <row r="63" spans="1:1" x14ac:dyDescent="0.3">
      <c r="A63" s="22" t="s">
        <v>112</v>
      </c>
    </row>
    <row r="64" spans="1:1" x14ac:dyDescent="0.3">
      <c r="A64" s="22" t="s">
        <v>113</v>
      </c>
    </row>
    <row r="65" spans="1:1" x14ac:dyDescent="0.3">
      <c r="A65" s="22" t="s">
        <v>114</v>
      </c>
    </row>
  </sheetData>
  <sheetProtection password="F1E7" sheet="1" objects="1" scenarios="1" selectLockedCells="1"/>
  <mergeCells count="32">
    <mergeCell ref="D16:F16"/>
    <mergeCell ref="D17:F17"/>
    <mergeCell ref="D18:F18"/>
    <mergeCell ref="D19:F19"/>
    <mergeCell ref="D40:F40"/>
    <mergeCell ref="D41:F41"/>
    <mergeCell ref="D42:F42"/>
    <mergeCell ref="D31:F31"/>
    <mergeCell ref="D32:F32"/>
    <mergeCell ref="D33:F33"/>
    <mergeCell ref="D34:F34"/>
    <mergeCell ref="D35:F35"/>
    <mergeCell ref="D38:F38"/>
    <mergeCell ref="D9:F9"/>
    <mergeCell ref="D10:F10"/>
    <mergeCell ref="D11:F11"/>
    <mergeCell ref="D12:F12"/>
    <mergeCell ref="D13:F13"/>
    <mergeCell ref="D39:F39"/>
    <mergeCell ref="D20:F20"/>
    <mergeCell ref="D23:F23"/>
    <mergeCell ref="D24:F24"/>
    <mergeCell ref="D25:F25"/>
    <mergeCell ref="D26:F26"/>
    <mergeCell ref="D27:F27"/>
    <mergeCell ref="H6:M6"/>
    <mergeCell ref="H7:L7"/>
    <mergeCell ref="H8:L8"/>
    <mergeCell ref="H1:M1"/>
    <mergeCell ref="J2:K2"/>
    <mergeCell ref="J3:K3"/>
    <mergeCell ref="J4:K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Βαθμολογία</vt:lpstr>
      <vt:lpstr>Διάγραμμα</vt:lpstr>
      <vt:lpstr>Ρυθμίσεις</vt:lpstr>
      <vt:lpstr>Βαθμολογία!Print_Area</vt:lpstr>
      <vt:lpstr>Διάγραμμα!Print_Area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MakisH</dc:creator>
  <cp:lastModifiedBy>MakisH</cp:lastModifiedBy>
  <cp:lastPrinted>2011-08-01T12:10:41Z</cp:lastPrinted>
  <dcterms:created xsi:type="dcterms:W3CDTF">2009-09-17T19:22:52Z</dcterms:created>
  <dcterms:modified xsi:type="dcterms:W3CDTF">2011-08-02T15:57:55Z</dcterms:modified>
</cp:coreProperties>
</file>